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Лист3" sheetId="1" r:id="rId1"/>
    <sheet name="Лист3 (2)" sheetId="2" r:id="rId2"/>
    <sheet name="Лист1" sheetId="3" r:id="rId3"/>
    <sheet name="Лист2" sheetId="4" r:id="rId4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6" authorId="0">
      <text>
        <r>
          <rPr>
            <b/>
            <sz val="9"/>
            <color indexed="8"/>
            <rFont val="Tahoma"/>
            <family val="2"/>
          </rPr>
          <t xml:space="preserve">AdminRassvet:
</t>
        </r>
      </text>
    </comment>
  </commentList>
</comments>
</file>

<file path=xl/sharedStrings.xml><?xml version="1.0" encoding="utf-8"?>
<sst xmlns="http://schemas.openxmlformats.org/spreadsheetml/2006/main" count="205" uniqueCount="101">
  <si>
    <t>Реест источников доходов бюджета Куйбышевского сельского поселения Староминского района на 2019 год</t>
  </si>
  <si>
    <t>Наименование группы источников доходов бюджета/наименование источника дохода бюджета</t>
  </si>
  <si>
    <t>Код классификации доходов бюджета</t>
  </si>
  <si>
    <t>Показатели прогноза доходов в текущем финансовом году в соответствии с решением о бюджете</t>
  </si>
  <si>
    <t>Показатели кассовых поступлений в текущем финансовом году (по состоянию на 01.10.2018 г) в местный бюджет</t>
  </si>
  <si>
    <t>Оценка исполнения текущего финансового года</t>
  </si>
  <si>
    <t>Показатели прогноза доходов бюджета на очередной финансовый год</t>
  </si>
  <si>
    <t>Показатели прогноза доходов бюджета на первый год планового периода</t>
  </si>
  <si>
    <t>Показатели прогноза доходов бюджета на второй год планового периода</t>
  </si>
  <si>
    <t>Код главного администратора дохода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</si>
  <si>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</si>
  <si>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</si>
  <si>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</si>
  <si>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</si>
  <si>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</si>
  <si>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</si>
  <si>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</si>
  <si>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</t>
  </si>
  <si>
    <t>Аналитическая группа подвида доходов бюджета</t>
  </si>
  <si>
    <t>налоговые  доходы</t>
  </si>
  <si>
    <t>00</t>
  </si>
  <si>
    <t>000</t>
  </si>
  <si>
    <t>0000</t>
  </si>
  <si>
    <t>Налог на доходы физических лиц</t>
  </si>
  <si>
    <t>01</t>
  </si>
  <si>
    <t>02</t>
  </si>
  <si>
    <t>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</si>
  <si>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</si>
  <si>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03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</si>
  <si>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</si>
  <si>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</si>
  <si>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</si>
  <si>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</si>
  <si>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</si>
  <si>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</si>
  <si>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</si>
  <si>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</si>
  <si>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050</t>
  </si>
  <si>
    <t>10</t>
  </si>
  <si>
    <t>Единый сельскохозяйственный налог</t>
  </si>
  <si>
    <t>05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</si>
  <si>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</si>
  <si>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</si>
  <si>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</t>
  </si>
  <si>
    <t>1</t>
  </si>
  <si>
    <t>06</t>
  </si>
  <si>
    <t>030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</si>
  <si>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</si>
  <si>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</si>
  <si>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</si>
  <si>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</si>
  <si>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Денежные взыскания (штрафы) за нарушение бюджетного законодательства (в части бюджетов сельских поселений)</t>
  </si>
  <si>
    <t>140</t>
  </si>
  <si>
    <t>Безвозмездные поступления</t>
  </si>
  <si>
    <t>Дотации бюджетам сельских поселений на выравнивание бюджетной обеспеченности</t>
  </si>
  <si>
    <t>992</t>
  </si>
  <si>
    <t>2</t>
  </si>
  <si>
    <t>15</t>
  </si>
  <si>
    <t>001</t>
  </si>
  <si>
    <t>151</t>
  </si>
  <si>
    <t>Прочие субсидии бюджетам сельских поселений</t>
  </si>
  <si>
    <t>29</t>
  </si>
  <si>
    <t>999</t>
  </si>
  <si>
    <t>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</si>
  <si>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</si>
  <si>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35</t>
  </si>
  <si>
    <t>118</t>
  </si>
  <si>
    <t>Субвенции бюджетам сельских поселений на выполнение передаваемых полномочий субъектов Российской Федерации</t>
  </si>
  <si>
    <t>30</t>
  </si>
  <si>
    <t>024</t>
  </si>
  <si>
    <t>Прочие межбюджетные трансферты, передаваемые бюджетам сельских поселений</t>
  </si>
  <si>
    <t>49</t>
  </si>
  <si>
    <t>ИТОГО</t>
  </si>
  <si>
    <t>Глава Куйбышевского сельского поселения Староминского района</t>
  </si>
  <si>
    <t>С.С.Петренко</t>
  </si>
  <si>
    <t>Реест источников доходов бюджета Куйбышевского сельского поселения Староминского района на 2021 год</t>
  </si>
  <si>
    <t>Код бюджетной классификации</t>
  </si>
  <si>
    <t>Показатели кассовых поступлений в текущем финансовом году (по состоянию на 01.10.2020 г) в местный бюджет</t>
  </si>
  <si>
    <t xml:space="preserve">Доходы от уплаты акцизов </t>
  </si>
  <si>
    <t>100 10302200 01 0000 110</t>
  </si>
  <si>
    <t>182 10102000 01 0000 110</t>
  </si>
  <si>
    <t>182 10503000 01 0000 110</t>
  </si>
  <si>
    <t>182 10601030 10 0000 110</t>
  </si>
  <si>
    <t>182 10606033 10 0000 110</t>
  </si>
  <si>
    <t>18210606043 10 0000 110</t>
  </si>
  <si>
    <t>992 20215001 10 0000 150</t>
  </si>
  <si>
    <t>Прочие дотации бюджетам сельских поселений</t>
  </si>
  <si>
    <t>992 20219999 10 0000 150</t>
  </si>
  <si>
    <t>992 20230024 10 0000 150</t>
  </si>
  <si>
    <t>992 20235118 10 0000 150</t>
  </si>
  <si>
    <t>Прочие безвозмездные поступления в бюджеты сельских поселений</t>
  </si>
  <si>
    <t>992 20705030 10 0000 150</t>
  </si>
  <si>
    <t>С.В.Демчук</t>
  </si>
  <si>
    <t>Прочие доходы от компенсации затрат бюджетов сельских поселений</t>
  </si>
  <si>
    <t>992 11302995 10 0000 130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</si>
  <si>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</si>
  <si>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</si>
  <si>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</si>
  <si>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</si>
  <si>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992 20229999 10 0000 150</t>
  </si>
  <si>
    <t>992 20249999 10 0000 150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</si>
</sst>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"/>
  </numFmts>
  <fonts count="54">
    <font>
      <sz val="10"/>
      <name val="Arial"/>
      <family val="2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ahoma"/>
      <family val="2"/>
    </font>
    <font>
      <sz val="11"/>
      <color indexed="8"/>
      <name val="Tahoma"/>
      <family val="2"/>
    </font>
    <font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4" fontId="5" fillId="33" borderId="11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 vertical="center" wrapText="1"/>
    </xf>
    <xf numFmtId="2" fontId="5" fillId="33" borderId="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right" wrapText="1"/>
    </xf>
    <xf numFmtId="1" fontId="3" fillId="0" borderId="10" xfId="0" applyNumberFormat="1" applyFont="1" applyBorder="1" applyAlignment="1">
      <alignment horizontal="right" wrapText="1"/>
    </xf>
    <xf numFmtId="164" fontId="3" fillId="0" borderId="10" xfId="0" applyNumberFormat="1" applyFont="1" applyBorder="1" applyAlignment="1">
      <alignment horizontal="right" wrapText="1"/>
    </xf>
    <xf numFmtId="49" fontId="2" fillId="0" borderId="0" xfId="0" applyNumberFormat="1" applyFont="1" applyAlignment="1">
      <alignment wrapText="1"/>
    </xf>
    <xf numFmtId="49" fontId="9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3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2" fontId="5" fillId="33" borderId="18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center"/>
    </xf>
    <xf numFmtId="4" fontId="5" fillId="33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view="pageBreakPreview" zoomScale="80" zoomScaleNormal="87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10" max="10" width="14.28125" style="0" customWidth="1"/>
    <col min="11" max="11" width="16.421875" style="0" customWidth="1"/>
    <col min="12" max="12" width="14.421875" style="0" customWidth="1"/>
    <col min="13" max="13" width="14.28125" style="0" customWidth="1"/>
    <col min="14" max="14" width="15.00390625" style="0" customWidth="1"/>
    <col min="15" max="15" width="14.00390625" style="0" customWidth="1"/>
    <col min="17" max="17" width="12.421875" style="0" customWidth="1"/>
  </cols>
  <sheetData>
    <row r="2" spans="1:15" ht="12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5" s="1" customFormat="1" ht="11.25"/>
    <row r="6" spans="1:15" s="1" customFormat="1" ht="26.25" customHeight="1">
      <c r="A6" s="65" t="s">
        <v>1</v>
      </c>
      <c r="B6" s="65" t="s">
        <v>2</v>
      </c>
      <c r="C6" s="65"/>
      <c r="D6" s="65"/>
      <c r="E6" s="65"/>
      <c r="F6" s="65"/>
      <c r="G6" s="65"/>
      <c r="H6" s="65"/>
      <c r="I6" s="65"/>
      <c r="J6" s="65" t="s">
        <v>3</v>
      </c>
      <c r="K6" s="65" t="s">
        <v>4</v>
      </c>
      <c r="L6" s="65" t="s">
        <v>5</v>
      </c>
      <c r="M6" s="65" t="s">
        <v>6</v>
      </c>
      <c r="N6" s="67" t="s">
        <v>7</v>
      </c>
      <c r="O6" s="67" t="s">
        <v>8</v>
      </c>
    </row>
    <row r="7" spans="1:15" s="1" customFormat="1" ht="15.7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7"/>
      <c r="O7" s="67"/>
    </row>
    <row r="8" spans="1:15" s="1" customFormat="1" ht="31.5" customHeight="1">
      <c r="A8" s="65"/>
      <c r="B8" s="65" t="s">
        <v>9</v>
      </c>
      <c r="C8" s="65" t="s">
        <v>10</v>
      </c>
      <c r="D8" s="65"/>
      <c r="E8" s="65"/>
      <c r="F8" s="65"/>
      <c r="G8" s="65"/>
      <c r="H8" s="65" t="s">
        <v>11</v>
      </c>
      <c r="I8" s="65"/>
      <c r="J8" s="65"/>
      <c r="K8" s="65"/>
      <c r="L8" s="65"/>
      <c r="M8" s="65"/>
      <c r="N8" s="67"/>
      <c r="O8" s="67"/>
    </row>
    <row r="9" spans="1:15" s="1" customFormat="1" ht="110.25">
      <c r="A9" s="65"/>
      <c r="B9" s="65"/>
      <c r="C9" s="2" t="s">
        <v>12</v>
      </c>
      <c r="D9" s="2" t="s">
        <v>13</v>
      </c>
      <c r="E9" s="2" t="s">
        <v>14</v>
      </c>
      <c r="F9" s="2" t="s">
        <v>15</v>
      </c>
      <c r="G9" s="2" t="s">
        <v>16</v>
      </c>
      <c r="H9" s="2" t="s">
        <v>17</v>
      </c>
      <c r="I9" s="2" t="s">
        <v>18</v>
      </c>
      <c r="J9" s="65"/>
      <c r="K9" s="65"/>
      <c r="L9" s="65"/>
      <c r="M9" s="65"/>
      <c r="N9" s="67"/>
      <c r="O9" s="67"/>
    </row>
    <row r="10" spans="1:15" s="1" customFormat="1" ht="15.75">
      <c r="A10" s="3"/>
      <c r="B10" s="3"/>
      <c r="C10" s="2"/>
      <c r="D10" s="2"/>
      <c r="E10" s="2"/>
      <c r="F10" s="2"/>
      <c r="G10" s="2"/>
      <c r="H10" s="2"/>
      <c r="I10" s="2"/>
      <c r="J10" s="3"/>
      <c r="K10" s="3"/>
      <c r="L10" s="3"/>
      <c r="M10" s="3"/>
      <c r="N10" s="3"/>
      <c r="O10" s="3"/>
    </row>
    <row r="11" spans="1:15" s="1" customFormat="1" ht="31.5" customHeight="1">
      <c r="A11" s="4" t="s">
        <v>19</v>
      </c>
      <c r="B11" s="5">
        <v>182</v>
      </c>
      <c r="C11" s="6">
        <v>1</v>
      </c>
      <c r="D11" s="7" t="s">
        <v>20</v>
      </c>
      <c r="E11" s="7" t="s">
        <v>20</v>
      </c>
      <c r="F11" s="7" t="s">
        <v>21</v>
      </c>
      <c r="G11" s="7" t="s">
        <v>20</v>
      </c>
      <c r="H11" s="7" t="s">
        <v>22</v>
      </c>
      <c r="I11" s="8" t="s">
        <v>21</v>
      </c>
      <c r="J11" s="9">
        <f aca="true" t="shared" si="0" ref="J11:O11">SUM(J12:J22)</f>
        <v>7769100</v>
      </c>
      <c r="K11" s="9">
        <f t="shared" si="0"/>
        <v>7172004.04</v>
      </c>
      <c r="L11" s="9">
        <f t="shared" si="0"/>
        <v>5495700</v>
      </c>
      <c r="M11" s="9">
        <f t="shared" si="0"/>
        <v>7519700</v>
      </c>
      <c r="N11" s="9">
        <f t="shared" si="0"/>
        <v>7580600</v>
      </c>
      <c r="O11" s="9">
        <f t="shared" si="0"/>
        <v>7641800</v>
      </c>
    </row>
    <row r="12" spans="1:15" s="1" customFormat="1" ht="38.25" customHeight="1">
      <c r="A12" s="10" t="s">
        <v>23</v>
      </c>
      <c r="B12" s="11">
        <v>182</v>
      </c>
      <c r="C12" s="11">
        <v>1</v>
      </c>
      <c r="D12" s="12" t="s">
        <v>24</v>
      </c>
      <c r="E12" s="12" t="s">
        <v>25</v>
      </c>
      <c r="F12" s="12" t="s">
        <v>21</v>
      </c>
      <c r="G12" s="12" t="s">
        <v>24</v>
      </c>
      <c r="H12" s="12" t="s">
        <v>22</v>
      </c>
      <c r="I12" s="12" t="s">
        <v>26</v>
      </c>
      <c r="J12" s="13">
        <v>1321000</v>
      </c>
      <c r="K12" s="13">
        <v>1267624.96</v>
      </c>
      <c r="L12" s="14">
        <v>1321000</v>
      </c>
      <c r="M12" s="14">
        <v>1150100</v>
      </c>
      <c r="N12" s="14">
        <v>1153700</v>
      </c>
      <c r="O12" s="14">
        <v>1157200</v>
      </c>
    </row>
    <row r="13" spans="1:19" s="1" customFormat="1" ht="181.5" customHeight="1">
      <c r="A13" s="10" t="s">
        <v>27</v>
      </c>
      <c r="B13" s="11">
        <v>100</v>
      </c>
      <c r="C13" s="11">
        <v>1</v>
      </c>
      <c r="D13" s="12" t="s">
        <v>28</v>
      </c>
      <c r="E13" s="12" t="s">
        <v>25</v>
      </c>
      <c r="F13" s="12" t="s">
        <v>29</v>
      </c>
      <c r="G13" s="12" t="s">
        <v>24</v>
      </c>
      <c r="H13" s="12" t="s">
        <v>22</v>
      </c>
      <c r="I13" s="12" t="s">
        <v>26</v>
      </c>
      <c r="J13" s="15">
        <v>495000</v>
      </c>
      <c r="K13" s="16">
        <v>489282.6</v>
      </c>
      <c r="L13" s="17">
        <v>495000</v>
      </c>
      <c r="M13" s="14">
        <v>495000</v>
      </c>
      <c r="N13" s="14">
        <v>513300</v>
      </c>
      <c r="O13" s="14">
        <v>513300</v>
      </c>
      <c r="Q13" s="18"/>
      <c r="R13" s="19"/>
      <c r="S13" s="19"/>
    </row>
    <row r="14" spans="1:18" s="1" customFormat="1" ht="201" customHeight="1">
      <c r="A14" s="20" t="s">
        <v>30</v>
      </c>
      <c r="B14" s="11">
        <v>100</v>
      </c>
      <c r="C14" s="11">
        <v>1</v>
      </c>
      <c r="D14" s="12" t="s">
        <v>28</v>
      </c>
      <c r="E14" s="12" t="s">
        <v>25</v>
      </c>
      <c r="F14" s="12" t="s">
        <v>31</v>
      </c>
      <c r="G14" s="12" t="s">
        <v>24</v>
      </c>
      <c r="H14" s="12" t="s">
        <v>22</v>
      </c>
      <c r="I14" s="12" t="s">
        <v>26</v>
      </c>
      <c r="J14" s="15">
        <v>10000</v>
      </c>
      <c r="K14" s="21">
        <v>4544.7</v>
      </c>
      <c r="L14" s="17">
        <v>10000</v>
      </c>
      <c r="M14" s="14">
        <v>10000</v>
      </c>
      <c r="N14" s="14">
        <v>10000</v>
      </c>
      <c r="O14" s="14">
        <v>10000</v>
      </c>
      <c r="R14" s="19"/>
    </row>
    <row r="15" spans="1:18" s="1" customFormat="1" ht="165.75" customHeight="1">
      <c r="A15" s="20" t="s">
        <v>32</v>
      </c>
      <c r="B15" s="11">
        <v>100</v>
      </c>
      <c r="C15" s="11">
        <v>1</v>
      </c>
      <c r="D15" s="12" t="s">
        <v>28</v>
      </c>
      <c r="E15" s="12" t="s">
        <v>25</v>
      </c>
      <c r="F15" s="12" t="s">
        <v>33</v>
      </c>
      <c r="G15" s="12" t="s">
        <v>24</v>
      </c>
      <c r="H15" s="12" t="s">
        <v>22</v>
      </c>
      <c r="I15" s="12" t="s">
        <v>26</v>
      </c>
      <c r="J15" s="15">
        <v>738000</v>
      </c>
      <c r="K15" s="21">
        <v>725975.42</v>
      </c>
      <c r="L15" s="17">
        <v>738000</v>
      </c>
      <c r="M15" s="14">
        <v>753600</v>
      </c>
      <c r="N15" s="14">
        <v>753600</v>
      </c>
      <c r="O15" s="14">
        <v>772300</v>
      </c>
      <c r="R15" s="19"/>
    </row>
    <row r="16" spans="1:15" s="1" customFormat="1" ht="38.25" customHeight="1">
      <c r="A16" s="20" t="s">
        <v>34</v>
      </c>
      <c r="B16" s="11">
        <v>100</v>
      </c>
      <c r="C16" s="11">
        <v>1</v>
      </c>
      <c r="D16" s="12" t="s">
        <v>28</v>
      </c>
      <c r="E16" s="12" t="s">
        <v>25</v>
      </c>
      <c r="F16" s="12" t="s">
        <v>35</v>
      </c>
      <c r="G16" s="12" t="s">
        <v>24</v>
      </c>
      <c r="H16" s="12" t="s">
        <v>22</v>
      </c>
      <c r="I16" s="12" t="s">
        <v>26</v>
      </c>
      <c r="J16" s="15">
        <v>-97900</v>
      </c>
      <c r="K16" s="21">
        <v>-110398.5</v>
      </c>
      <c r="L16" s="17">
        <v>-97900</v>
      </c>
      <c r="M16" s="14">
        <v>-110000</v>
      </c>
      <c r="N16" s="14">
        <v>-110000</v>
      </c>
      <c r="O16" s="14">
        <v>-110000</v>
      </c>
    </row>
    <row r="17" spans="1:15" s="1" customFormat="1" ht="102" customHeight="1">
      <c r="A17" s="22" t="s">
        <v>36</v>
      </c>
      <c r="B17" s="23">
        <v>161</v>
      </c>
      <c r="C17" s="23">
        <v>1</v>
      </c>
      <c r="D17" s="23">
        <v>16</v>
      </c>
      <c r="E17" s="23">
        <v>33</v>
      </c>
      <c r="F17" s="24" t="s">
        <v>37</v>
      </c>
      <c r="G17" s="24" t="s">
        <v>38</v>
      </c>
      <c r="H17" s="24" t="s">
        <v>22</v>
      </c>
      <c r="I17" s="23">
        <v>140</v>
      </c>
      <c r="J17" s="25">
        <v>53000</v>
      </c>
      <c r="K17" s="25">
        <v>52255.43</v>
      </c>
      <c r="L17" s="26">
        <v>53000</v>
      </c>
      <c r="M17" s="27">
        <v>0</v>
      </c>
      <c r="N17" s="27">
        <v>0</v>
      </c>
      <c r="O17" s="27">
        <v>0</v>
      </c>
    </row>
    <row r="18" spans="1:15" s="1" customFormat="1" ht="21.75" customHeight="1">
      <c r="A18" s="20" t="s">
        <v>39</v>
      </c>
      <c r="B18" s="11">
        <v>182</v>
      </c>
      <c r="C18" s="11">
        <v>1</v>
      </c>
      <c r="D18" s="12" t="s">
        <v>40</v>
      </c>
      <c r="E18" s="12" t="s">
        <v>28</v>
      </c>
      <c r="F18" s="12" t="s">
        <v>41</v>
      </c>
      <c r="G18" s="12" t="s">
        <v>24</v>
      </c>
      <c r="H18" s="12" t="s">
        <v>22</v>
      </c>
      <c r="I18" s="12" t="s">
        <v>26</v>
      </c>
      <c r="J18" s="28">
        <v>65000</v>
      </c>
      <c r="K18" s="29">
        <v>39688.5</v>
      </c>
      <c r="L18" s="28">
        <v>65000</v>
      </c>
      <c r="M18" s="28">
        <v>39000</v>
      </c>
      <c r="N18" s="28">
        <v>43000</v>
      </c>
      <c r="O18" s="28">
        <v>47000</v>
      </c>
    </row>
    <row r="19" spans="1:15" s="1" customFormat="1" ht="32.25" customHeight="1">
      <c r="A19" s="10" t="s">
        <v>42</v>
      </c>
      <c r="B19" s="30" t="s">
        <v>43</v>
      </c>
      <c r="C19" s="30" t="s">
        <v>44</v>
      </c>
      <c r="D19" s="30" t="s">
        <v>45</v>
      </c>
      <c r="E19" s="30" t="s">
        <v>24</v>
      </c>
      <c r="F19" s="30" t="s">
        <v>46</v>
      </c>
      <c r="G19" s="30" t="s">
        <v>38</v>
      </c>
      <c r="H19" s="30" t="s">
        <v>22</v>
      </c>
      <c r="I19" s="30" t="s">
        <v>26</v>
      </c>
      <c r="J19" s="14">
        <v>405000</v>
      </c>
      <c r="K19" s="13">
        <v>250240.84</v>
      </c>
      <c r="L19" s="14">
        <v>405000</v>
      </c>
      <c r="M19" s="14">
        <v>417000</v>
      </c>
      <c r="N19" s="14">
        <v>421000</v>
      </c>
      <c r="O19" s="14">
        <v>425000</v>
      </c>
    </row>
    <row r="20" spans="1:15" s="1" customFormat="1" ht="60" customHeight="1">
      <c r="A20" s="10" t="s">
        <v>47</v>
      </c>
      <c r="B20" s="30" t="s">
        <v>43</v>
      </c>
      <c r="C20" s="30" t="s">
        <v>44</v>
      </c>
      <c r="D20" s="30" t="s">
        <v>45</v>
      </c>
      <c r="E20" s="30" t="s">
        <v>45</v>
      </c>
      <c r="F20" s="30" t="s">
        <v>48</v>
      </c>
      <c r="G20" s="30" t="s">
        <v>38</v>
      </c>
      <c r="H20" s="30" t="s">
        <v>22</v>
      </c>
      <c r="I20" s="30" t="s">
        <v>26</v>
      </c>
      <c r="J20" s="14">
        <v>2526000</v>
      </c>
      <c r="K20" s="13">
        <v>2514296.89</v>
      </c>
      <c r="L20" s="14">
        <v>252600</v>
      </c>
      <c r="M20" s="14">
        <v>2531000</v>
      </c>
      <c r="N20" s="14">
        <v>2556000</v>
      </c>
      <c r="O20" s="14">
        <v>2582000</v>
      </c>
    </row>
    <row r="21" spans="1:15" s="1" customFormat="1" ht="77.25" customHeight="1">
      <c r="A21" s="10" t="s">
        <v>49</v>
      </c>
      <c r="B21" s="30" t="s">
        <v>43</v>
      </c>
      <c r="C21" s="30" t="s">
        <v>44</v>
      </c>
      <c r="D21" s="30" t="s">
        <v>45</v>
      </c>
      <c r="E21" s="30" t="s">
        <v>45</v>
      </c>
      <c r="F21" s="30" t="s">
        <v>50</v>
      </c>
      <c r="G21" s="30" t="s">
        <v>38</v>
      </c>
      <c r="H21" s="30" t="s">
        <v>22</v>
      </c>
      <c r="I21" s="30" t="s">
        <v>26</v>
      </c>
      <c r="J21" s="14">
        <v>2234000</v>
      </c>
      <c r="K21" s="14">
        <v>1918493.2</v>
      </c>
      <c r="L21" s="14">
        <v>2234000</v>
      </c>
      <c r="M21" s="14">
        <v>2234000</v>
      </c>
      <c r="N21" s="14">
        <v>2240000</v>
      </c>
      <c r="O21" s="14">
        <v>2245000</v>
      </c>
    </row>
    <row r="22" spans="1:15" s="1" customFormat="1" ht="69.75" customHeight="1">
      <c r="A22" s="31" t="s">
        <v>51</v>
      </c>
      <c r="B22" s="23">
        <v>910</v>
      </c>
      <c r="C22" s="23">
        <v>1</v>
      </c>
      <c r="D22" s="23">
        <v>16</v>
      </c>
      <c r="E22" s="23">
        <v>18</v>
      </c>
      <c r="F22" s="24" t="s">
        <v>37</v>
      </c>
      <c r="G22" s="24" t="s">
        <v>38</v>
      </c>
      <c r="H22" s="24" t="s">
        <v>22</v>
      </c>
      <c r="I22" s="24" t="s">
        <v>52</v>
      </c>
      <c r="J22" s="25">
        <v>20000</v>
      </c>
      <c r="K22" s="25">
        <v>20000</v>
      </c>
      <c r="L22" s="27">
        <v>20000</v>
      </c>
      <c r="M22" s="27">
        <v>0</v>
      </c>
      <c r="N22" s="27">
        <v>0</v>
      </c>
      <c r="O22" s="27">
        <v>0</v>
      </c>
    </row>
    <row r="23" spans="1:15" s="36" customFormat="1" ht="15.75">
      <c r="A23" s="32" t="s">
        <v>53</v>
      </c>
      <c r="B23" s="33">
        <v>992</v>
      </c>
      <c r="C23" s="33">
        <v>2</v>
      </c>
      <c r="D23" s="33" t="s">
        <v>20</v>
      </c>
      <c r="E23" s="33" t="s">
        <v>20</v>
      </c>
      <c r="F23" s="33" t="s">
        <v>21</v>
      </c>
      <c r="G23" s="33" t="s">
        <v>20</v>
      </c>
      <c r="H23" s="33" t="s">
        <v>22</v>
      </c>
      <c r="I23" s="33" t="s">
        <v>20</v>
      </c>
      <c r="J23" s="34">
        <f aca="true" t="shared" si="1" ref="J23:O23">J24+J25+J26+J27+J28</f>
        <v>5322400</v>
      </c>
      <c r="K23" s="34">
        <f t="shared" si="1"/>
        <v>3642565.6</v>
      </c>
      <c r="L23" s="35">
        <f t="shared" si="1"/>
        <v>4082400</v>
      </c>
      <c r="M23" s="35">
        <f t="shared" si="1"/>
        <v>2889900</v>
      </c>
      <c r="N23" s="35">
        <f t="shared" si="1"/>
        <v>2235400</v>
      </c>
      <c r="O23" s="35">
        <f t="shared" si="1"/>
        <v>2217600</v>
      </c>
    </row>
    <row r="24" spans="1:15" s="36" customFormat="1" ht="55.5" customHeight="1">
      <c r="A24" s="37" t="s">
        <v>54</v>
      </c>
      <c r="B24" s="38" t="s">
        <v>55</v>
      </c>
      <c r="C24" s="38" t="s">
        <v>56</v>
      </c>
      <c r="D24" s="38" t="s">
        <v>25</v>
      </c>
      <c r="E24" s="38" t="s">
        <v>57</v>
      </c>
      <c r="F24" s="38" t="s">
        <v>58</v>
      </c>
      <c r="G24" s="38" t="s">
        <v>38</v>
      </c>
      <c r="H24" s="38" t="s">
        <v>22</v>
      </c>
      <c r="I24" s="38" t="s">
        <v>59</v>
      </c>
      <c r="J24" s="39">
        <v>656200</v>
      </c>
      <c r="K24" s="39">
        <v>656200</v>
      </c>
      <c r="L24" s="40">
        <v>656200</v>
      </c>
      <c r="M24" s="39">
        <v>2805000</v>
      </c>
      <c r="N24" s="39">
        <v>2147600</v>
      </c>
      <c r="O24" s="39">
        <v>2129800</v>
      </c>
    </row>
    <row r="25" spans="1:15" s="36" customFormat="1" ht="31.5">
      <c r="A25" s="37" t="s">
        <v>60</v>
      </c>
      <c r="B25" s="38" t="s">
        <v>55</v>
      </c>
      <c r="C25" s="38" t="s">
        <v>56</v>
      </c>
      <c r="D25" s="38" t="s">
        <v>25</v>
      </c>
      <c r="E25" s="38" t="s">
        <v>61</v>
      </c>
      <c r="F25" s="38" t="s">
        <v>62</v>
      </c>
      <c r="G25" s="38" t="s">
        <v>38</v>
      </c>
      <c r="H25" s="38" t="s">
        <v>22</v>
      </c>
      <c r="I25" s="38" t="s">
        <v>59</v>
      </c>
      <c r="J25" s="39">
        <v>1721300</v>
      </c>
      <c r="K25" s="39">
        <v>1433053.36</v>
      </c>
      <c r="L25" s="39">
        <v>1721300</v>
      </c>
      <c r="M25" s="40">
        <v>0</v>
      </c>
      <c r="N25" s="41" t="s">
        <v>63</v>
      </c>
      <c r="O25" s="41" t="s">
        <v>63</v>
      </c>
    </row>
    <row r="26" spans="1:15" s="36" customFormat="1" ht="92.25" customHeight="1">
      <c r="A26" s="37" t="s">
        <v>64</v>
      </c>
      <c r="B26" s="38" t="s">
        <v>55</v>
      </c>
      <c r="C26" s="38" t="s">
        <v>56</v>
      </c>
      <c r="D26" s="38" t="s">
        <v>25</v>
      </c>
      <c r="E26" s="38" t="s">
        <v>65</v>
      </c>
      <c r="F26" s="38" t="s">
        <v>66</v>
      </c>
      <c r="G26" s="38" t="s">
        <v>38</v>
      </c>
      <c r="H26" s="38" t="s">
        <v>22</v>
      </c>
      <c r="I26" s="38" t="s">
        <v>59</v>
      </c>
      <c r="J26" s="39">
        <v>201100</v>
      </c>
      <c r="K26" s="39">
        <v>167359.09</v>
      </c>
      <c r="L26" s="39">
        <v>201100</v>
      </c>
      <c r="M26" s="39">
        <v>81100</v>
      </c>
      <c r="N26" s="39">
        <v>84000</v>
      </c>
      <c r="O26" s="39">
        <v>84000</v>
      </c>
    </row>
    <row r="27" spans="1:15" s="42" customFormat="1" ht="78.75">
      <c r="A27" s="37" t="s">
        <v>67</v>
      </c>
      <c r="B27" s="38" t="s">
        <v>55</v>
      </c>
      <c r="C27" s="38" t="s">
        <v>56</v>
      </c>
      <c r="D27" s="38" t="s">
        <v>25</v>
      </c>
      <c r="E27" s="38" t="s">
        <v>68</v>
      </c>
      <c r="F27" s="38" t="s">
        <v>69</v>
      </c>
      <c r="G27" s="38" t="s">
        <v>38</v>
      </c>
      <c r="H27" s="38" t="s">
        <v>22</v>
      </c>
      <c r="I27" s="38" t="s">
        <v>59</v>
      </c>
      <c r="J27" s="39">
        <v>3800</v>
      </c>
      <c r="K27" s="39">
        <v>3800</v>
      </c>
      <c r="L27" s="39">
        <v>3800</v>
      </c>
      <c r="M27" s="39">
        <v>3800</v>
      </c>
      <c r="N27" s="39">
        <v>3800</v>
      </c>
      <c r="O27" s="39">
        <v>3800</v>
      </c>
    </row>
    <row r="28" spans="1:15" s="42" customFormat="1" ht="47.25">
      <c r="A28" s="37" t="s">
        <v>70</v>
      </c>
      <c r="B28" s="38" t="s">
        <v>55</v>
      </c>
      <c r="C28" s="38" t="s">
        <v>56</v>
      </c>
      <c r="D28" s="38" t="s">
        <v>25</v>
      </c>
      <c r="E28" s="38" t="s">
        <v>71</v>
      </c>
      <c r="F28" s="38" t="s">
        <v>62</v>
      </c>
      <c r="G28" s="38" t="s">
        <v>38</v>
      </c>
      <c r="H28" s="38" t="s">
        <v>22</v>
      </c>
      <c r="I28" s="38" t="s">
        <v>59</v>
      </c>
      <c r="J28" s="39">
        <v>2740000</v>
      </c>
      <c r="K28" s="39">
        <v>1382153.15</v>
      </c>
      <c r="L28" s="39">
        <v>1500000</v>
      </c>
      <c r="M28" s="40">
        <v>0</v>
      </c>
      <c r="N28" s="40">
        <v>0</v>
      </c>
      <c r="O28" s="40">
        <v>0</v>
      </c>
    </row>
    <row r="29" spans="1:15" s="45" customFormat="1" ht="18" customHeight="1">
      <c r="A29" s="43" t="s">
        <v>72</v>
      </c>
      <c r="B29" s="44"/>
      <c r="C29" s="44"/>
      <c r="D29" s="44"/>
      <c r="E29" s="44"/>
      <c r="F29" s="44"/>
      <c r="G29" s="44"/>
      <c r="H29" s="44"/>
      <c r="I29" s="44"/>
      <c r="J29" s="34">
        <f aca="true" t="shared" si="2" ref="J29:O29">J23+J11</f>
        <v>13091500</v>
      </c>
      <c r="K29" s="34">
        <f t="shared" si="2"/>
        <v>10814569.64</v>
      </c>
      <c r="L29" s="35">
        <f t="shared" si="2"/>
        <v>9578100</v>
      </c>
      <c r="M29" s="35">
        <f t="shared" si="2"/>
        <v>10409600</v>
      </c>
      <c r="N29" s="35">
        <f t="shared" si="2"/>
        <v>9816000</v>
      </c>
      <c r="O29" s="35">
        <f t="shared" si="2"/>
        <v>9859400</v>
      </c>
    </row>
    <row r="30" spans="1:15" s="45" customFormat="1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5" s="45" customFormat="1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1:15" s="45" customFormat="1" ht="15.75">
      <c r="A32" s="47" t="s">
        <v>73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 t="s">
        <v>74</v>
      </c>
      <c r="N32" s="47"/>
      <c r="O32" s="46"/>
    </row>
    <row r="33" spans="1:14" s="45" customFormat="1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48"/>
      <c r="L33" s="48"/>
      <c r="M33" s="48"/>
      <c r="N33" s="48"/>
    </row>
    <row r="34" spans="1:10" s="45" customFormat="1" ht="12.75">
      <c r="A34" s="49"/>
      <c r="B34" s="49"/>
      <c r="C34" s="49"/>
      <c r="D34" s="49"/>
      <c r="E34" s="49"/>
      <c r="F34" s="49"/>
      <c r="G34" s="49"/>
      <c r="H34" s="49"/>
      <c r="I34" s="49"/>
      <c r="J34" s="49"/>
    </row>
    <row r="35" spans="1:10" s="45" customFormat="1" ht="12.75">
      <c r="A35" s="49"/>
      <c r="B35" s="49"/>
      <c r="C35" s="49"/>
      <c r="D35" s="49"/>
      <c r="E35" s="49"/>
      <c r="F35" s="49"/>
      <c r="G35" s="49"/>
      <c r="H35" s="49"/>
      <c r="I35" s="49"/>
      <c r="J35" s="49"/>
    </row>
    <row r="36" spans="1:10" s="45" customFormat="1" ht="12.75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="45" customFormat="1" ht="12.75"/>
    <row r="52" s="45" customFormat="1" ht="12.75"/>
    <row r="53" s="45" customFormat="1" ht="12.75"/>
    <row r="54" s="45" customFormat="1" ht="12.75"/>
  </sheetData>
  <sheetProtection selectLockedCells="1" selectUnlockedCells="1"/>
  <mergeCells count="13">
    <mergeCell ref="N6:N9"/>
    <mergeCell ref="O6:O9"/>
    <mergeCell ref="B7:I7"/>
    <mergeCell ref="B8:B9"/>
    <mergeCell ref="C8:G8"/>
    <mergeCell ref="H8:I8"/>
    <mergeCell ref="A2:O3"/>
    <mergeCell ref="A6:A9"/>
    <mergeCell ref="B6:I6"/>
    <mergeCell ref="J6:J9"/>
    <mergeCell ref="K6:K9"/>
    <mergeCell ref="L6:L9"/>
    <mergeCell ref="M6:M9"/>
  </mergeCells>
  <printOptions/>
  <pageMargins left="0.7875" right="0" top="0" bottom="0" header="0.5118055555555555" footer="0.5118055555555555"/>
  <pageSetup horizontalDpi="300" verticalDpi="3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view="pageBreakPreview" zoomScaleNormal="70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41.7109375" style="0" customWidth="1"/>
    <col min="2" max="2" width="33.7109375" style="0" customWidth="1"/>
    <col min="3" max="3" width="20.140625" style="0" customWidth="1"/>
    <col min="4" max="4" width="22.00390625" style="0" customWidth="1"/>
    <col min="5" max="5" width="18.140625" style="0" customWidth="1"/>
    <col min="6" max="6" width="19.00390625" style="0" customWidth="1"/>
    <col min="7" max="7" width="17.8515625" style="0" customWidth="1"/>
    <col min="8" max="8" width="19.28125" style="0" customWidth="1"/>
    <col min="10" max="10" width="12.421875" style="0" customWidth="1"/>
  </cols>
  <sheetData>
    <row r="2" spans="1:8" ht="12.75">
      <c r="A2" s="68" t="s">
        <v>75</v>
      </c>
      <c r="B2" s="68"/>
      <c r="C2" s="68"/>
      <c r="D2" s="68"/>
      <c r="E2" s="68"/>
      <c r="F2" s="68"/>
      <c r="G2" s="68"/>
      <c r="H2" s="68"/>
    </row>
    <row r="3" spans="1:8" ht="12.75">
      <c r="A3" s="68"/>
      <c r="B3" s="68"/>
      <c r="C3" s="68"/>
      <c r="D3" s="68"/>
      <c r="E3" s="68"/>
      <c r="F3" s="68"/>
      <c r="G3" s="68"/>
      <c r="H3" s="68"/>
    </row>
    <row r="4" s="1" customFormat="1" ht="11.25"/>
    <row r="5" spans="1:8" s="1" customFormat="1" ht="26.25" customHeight="1">
      <c r="A5" s="65" t="s">
        <v>1</v>
      </c>
      <c r="B5" s="69" t="s">
        <v>76</v>
      </c>
      <c r="C5" s="65" t="s">
        <v>3</v>
      </c>
      <c r="D5" s="65" t="s">
        <v>77</v>
      </c>
      <c r="E5" s="65" t="s">
        <v>5</v>
      </c>
      <c r="F5" s="65" t="s">
        <v>6</v>
      </c>
      <c r="G5" s="65" t="s">
        <v>7</v>
      </c>
      <c r="H5" s="65" t="s">
        <v>8</v>
      </c>
    </row>
    <row r="6" spans="1:8" s="1" customFormat="1" ht="15.75" customHeight="1">
      <c r="A6" s="65"/>
      <c r="B6" s="69"/>
      <c r="C6" s="65"/>
      <c r="D6" s="65"/>
      <c r="E6" s="65"/>
      <c r="F6" s="65"/>
      <c r="G6" s="65"/>
      <c r="H6" s="65"/>
    </row>
    <row r="7" spans="1:8" s="1" customFormat="1" ht="31.5" customHeight="1">
      <c r="A7" s="65"/>
      <c r="B7" s="69"/>
      <c r="C7" s="65"/>
      <c r="D7" s="65"/>
      <c r="E7" s="65"/>
      <c r="F7" s="65"/>
      <c r="G7" s="65"/>
      <c r="H7" s="65"/>
    </row>
    <row r="8" spans="1:8" s="1" customFormat="1" ht="58.5" customHeight="1">
      <c r="A8" s="65"/>
      <c r="B8" s="69"/>
      <c r="C8" s="65"/>
      <c r="D8" s="79"/>
      <c r="E8" s="65"/>
      <c r="F8" s="65"/>
      <c r="G8" s="65"/>
      <c r="H8" s="65"/>
    </row>
    <row r="9" spans="1:8" s="1" customFormat="1" ht="36" customHeight="1">
      <c r="A9" s="51" t="s">
        <v>78</v>
      </c>
      <c r="B9" s="50" t="s">
        <v>79</v>
      </c>
      <c r="C9" s="77">
        <v>1701800</v>
      </c>
      <c r="D9" s="81">
        <v>1050198.65</v>
      </c>
      <c r="E9" s="78">
        <v>1700987.72</v>
      </c>
      <c r="F9" s="52">
        <v>1579500</v>
      </c>
      <c r="G9" s="52">
        <v>1629000</v>
      </c>
      <c r="H9" s="52">
        <v>1884700</v>
      </c>
    </row>
    <row r="10" spans="1:8" s="1" customFormat="1" ht="38.25" customHeight="1">
      <c r="A10" s="10" t="s">
        <v>23</v>
      </c>
      <c r="B10" s="53" t="s">
        <v>80</v>
      </c>
      <c r="C10" s="52">
        <v>1732800</v>
      </c>
      <c r="D10" s="80">
        <v>1402468.61</v>
      </c>
      <c r="E10" s="52">
        <v>1733939.2</v>
      </c>
      <c r="F10" s="52">
        <v>1752800</v>
      </c>
      <c r="G10" s="52">
        <v>1753100</v>
      </c>
      <c r="H10" s="52">
        <v>1771200</v>
      </c>
    </row>
    <row r="11" spans="1:8" s="1" customFormat="1" ht="21.75" customHeight="1">
      <c r="A11" s="20" t="s">
        <v>39</v>
      </c>
      <c r="B11" s="54" t="s">
        <v>81</v>
      </c>
      <c r="C11" s="55">
        <v>40500</v>
      </c>
      <c r="D11" s="55">
        <v>19650</v>
      </c>
      <c r="E11" s="55">
        <v>19650</v>
      </c>
      <c r="F11" s="55">
        <v>20000</v>
      </c>
      <c r="G11" s="55">
        <v>21000</v>
      </c>
      <c r="H11" s="55">
        <v>22000</v>
      </c>
    </row>
    <row r="12" spans="1:8" s="1" customFormat="1" ht="102" customHeight="1">
      <c r="A12" s="10" t="s">
        <v>42</v>
      </c>
      <c r="B12" s="53" t="s">
        <v>82</v>
      </c>
      <c r="C12" s="52">
        <v>360000</v>
      </c>
      <c r="D12" s="56">
        <v>26294.14</v>
      </c>
      <c r="E12" s="52">
        <v>270000</v>
      </c>
      <c r="F12" s="52">
        <v>270000</v>
      </c>
      <c r="G12" s="52">
        <v>273000</v>
      </c>
      <c r="H12" s="52">
        <v>276000</v>
      </c>
    </row>
    <row r="13" spans="1:8" s="1" customFormat="1" ht="74.25" customHeight="1">
      <c r="A13" s="10" t="s">
        <v>47</v>
      </c>
      <c r="B13" s="53" t="s">
        <v>83</v>
      </c>
      <c r="C13" s="52">
        <v>2562000</v>
      </c>
      <c r="D13" s="56">
        <v>1656292.33</v>
      </c>
      <c r="E13" s="52">
        <v>2250127</v>
      </c>
      <c r="F13" s="52">
        <v>2192000</v>
      </c>
      <c r="G13" s="52">
        <v>2214000</v>
      </c>
      <c r="H13" s="52">
        <v>2236000</v>
      </c>
    </row>
    <row r="14" spans="1:8" s="1" customFormat="1" ht="77.25" customHeight="1">
      <c r="A14" s="10" t="s">
        <v>49</v>
      </c>
      <c r="B14" s="72" t="s">
        <v>84</v>
      </c>
      <c r="C14" s="57">
        <v>1631000</v>
      </c>
      <c r="D14" s="52">
        <v>70117.27</v>
      </c>
      <c r="E14" s="52">
        <v>1631000</v>
      </c>
      <c r="F14" s="52">
        <v>1557000</v>
      </c>
      <c r="G14" s="52">
        <v>1572000</v>
      </c>
      <c r="H14" s="52">
        <v>1588000</v>
      </c>
    </row>
    <row r="15" spans="1:8" s="1" customFormat="1" ht="64.5" customHeight="1">
      <c r="A15" s="70" t="s">
        <v>93</v>
      </c>
      <c r="B15" s="75" t="s">
        <v>94</v>
      </c>
      <c r="C15" s="76">
        <v>0</v>
      </c>
      <c r="D15" s="71">
        <v>9403.88</v>
      </c>
      <c r="E15" s="57">
        <v>9403.88</v>
      </c>
      <c r="F15" s="57">
        <v>0</v>
      </c>
      <c r="G15" s="57">
        <v>0</v>
      </c>
      <c r="H15" s="57">
        <v>0</v>
      </c>
    </row>
    <row r="16" spans="1:8" s="1" customFormat="1" ht="55.5" customHeight="1">
      <c r="A16" s="58" t="s">
        <v>95</v>
      </c>
      <c r="B16" s="73" t="s">
        <v>96</v>
      </c>
      <c r="C16" s="74">
        <v>0</v>
      </c>
      <c r="D16" s="59">
        <v>30000</v>
      </c>
      <c r="E16" s="59">
        <v>0</v>
      </c>
      <c r="F16" s="59">
        <v>0</v>
      </c>
      <c r="G16" s="59">
        <v>0</v>
      </c>
      <c r="H16" s="59">
        <v>0</v>
      </c>
    </row>
    <row r="17" spans="1:8" s="36" customFormat="1" ht="55.5" customHeight="1">
      <c r="A17" s="37" t="s">
        <v>54</v>
      </c>
      <c r="B17" s="60" t="s">
        <v>85</v>
      </c>
      <c r="C17" s="61">
        <v>1449400</v>
      </c>
      <c r="D17" s="61">
        <v>1449400</v>
      </c>
      <c r="E17" s="61">
        <v>1449400</v>
      </c>
      <c r="F17" s="61">
        <v>2405900</v>
      </c>
      <c r="G17" s="61">
        <v>1815400</v>
      </c>
      <c r="H17" s="61">
        <v>1836400</v>
      </c>
    </row>
    <row r="18" spans="1:8" s="36" customFormat="1" ht="60.75" customHeight="1">
      <c r="A18" s="37" t="s">
        <v>97</v>
      </c>
      <c r="B18" s="60" t="s">
        <v>98</v>
      </c>
      <c r="C18" s="61">
        <v>2000000</v>
      </c>
      <c r="D18" s="61">
        <v>1499850</v>
      </c>
      <c r="E18" s="61">
        <v>2000000</v>
      </c>
      <c r="F18" s="61">
        <v>5500000</v>
      </c>
      <c r="G18" s="61">
        <v>2466600</v>
      </c>
      <c r="H18" s="61">
        <v>2526200</v>
      </c>
    </row>
    <row r="19" spans="1:8" s="36" customFormat="1" ht="42.75" customHeight="1">
      <c r="A19" s="37" t="s">
        <v>86</v>
      </c>
      <c r="B19" s="60" t="s">
        <v>87</v>
      </c>
      <c r="C19" s="61">
        <v>531100</v>
      </c>
      <c r="D19" s="61">
        <v>531100</v>
      </c>
      <c r="E19" s="61">
        <v>531100</v>
      </c>
      <c r="F19" s="61">
        <v>0</v>
      </c>
      <c r="G19" s="61">
        <v>0</v>
      </c>
      <c r="H19" s="61">
        <v>0</v>
      </c>
    </row>
    <row r="20" spans="1:8" s="36" customFormat="1" ht="42.75" customHeight="1">
      <c r="A20" s="37" t="s">
        <v>60</v>
      </c>
      <c r="B20" s="60" t="s">
        <v>99</v>
      </c>
      <c r="C20" s="61">
        <v>3092500</v>
      </c>
      <c r="D20" s="61">
        <v>0</v>
      </c>
      <c r="E20" s="61">
        <v>2933230.85</v>
      </c>
      <c r="F20" s="61">
        <v>0</v>
      </c>
      <c r="G20" s="61">
        <v>0</v>
      </c>
      <c r="H20" s="61">
        <v>0</v>
      </c>
    </row>
    <row r="21" spans="1:8" s="42" customFormat="1" ht="67.5" customHeight="1">
      <c r="A21" s="37" t="s">
        <v>67</v>
      </c>
      <c r="B21" s="60" t="s">
        <v>88</v>
      </c>
      <c r="C21" s="61">
        <v>3800</v>
      </c>
      <c r="D21" s="61">
        <v>0</v>
      </c>
      <c r="E21" s="61">
        <v>3800</v>
      </c>
      <c r="F21" s="61">
        <v>3800</v>
      </c>
      <c r="G21" s="61">
        <v>3800</v>
      </c>
      <c r="H21" s="61">
        <v>3800</v>
      </c>
    </row>
    <row r="22" spans="1:8" s="42" customFormat="1" ht="67.5" customHeight="1">
      <c r="A22" s="37" t="s">
        <v>64</v>
      </c>
      <c r="B22" s="60" t="s">
        <v>89</v>
      </c>
      <c r="C22" s="61">
        <v>84900</v>
      </c>
      <c r="D22" s="61">
        <v>62613.9</v>
      </c>
      <c r="E22" s="61">
        <v>97200</v>
      </c>
      <c r="F22" s="61">
        <v>86300</v>
      </c>
      <c r="G22" s="61">
        <v>92100</v>
      </c>
      <c r="H22" s="61">
        <v>92100</v>
      </c>
    </row>
    <row r="23" spans="1:8" s="42" customFormat="1" ht="45.75" customHeight="1">
      <c r="A23" s="37" t="s">
        <v>70</v>
      </c>
      <c r="B23" s="60" t="s">
        <v>100</v>
      </c>
      <c r="C23" s="61">
        <v>4891355</v>
      </c>
      <c r="D23" s="61">
        <v>3891355</v>
      </c>
      <c r="E23" s="61">
        <v>3956003</v>
      </c>
      <c r="F23" s="61">
        <v>0</v>
      </c>
      <c r="G23" s="61">
        <v>0</v>
      </c>
      <c r="H23" s="61">
        <v>0</v>
      </c>
    </row>
    <row r="24" spans="1:8" s="42" customFormat="1" ht="31.5" customHeight="1">
      <c r="A24" s="37" t="s">
        <v>90</v>
      </c>
      <c r="B24" s="60" t="s">
        <v>91</v>
      </c>
      <c r="C24" s="61">
        <v>300000</v>
      </c>
      <c r="D24" s="61">
        <v>300000</v>
      </c>
      <c r="E24" s="61">
        <v>330000</v>
      </c>
      <c r="F24" s="61">
        <v>0</v>
      </c>
      <c r="G24" s="61">
        <v>0</v>
      </c>
      <c r="H24" s="61">
        <v>0</v>
      </c>
    </row>
    <row r="25" spans="1:8" s="45" customFormat="1" ht="18" customHeight="1">
      <c r="A25" s="43" t="s">
        <v>72</v>
      </c>
      <c r="B25" s="43"/>
      <c r="C25" s="35">
        <f>SUM(C9:C24)</f>
        <v>20381155</v>
      </c>
      <c r="D25" s="35">
        <f>SUM(D9:D24)</f>
        <v>11998743.780000001</v>
      </c>
      <c r="E25" s="35">
        <f>SUM(E9:E24)</f>
        <v>18915841.65</v>
      </c>
      <c r="F25" s="62">
        <f>SUM(F9:F24)</f>
        <v>15367300</v>
      </c>
      <c r="G25" s="62">
        <f>SUM(G9:G24)</f>
        <v>11840000</v>
      </c>
      <c r="H25" s="62">
        <f>SUM(H9:H24)</f>
        <v>12236400</v>
      </c>
    </row>
    <row r="26" spans="1:8" s="45" customFormat="1" ht="15">
      <c r="A26" s="46"/>
      <c r="B26" s="46"/>
      <c r="C26" s="46"/>
      <c r="D26" s="46"/>
      <c r="E26" s="46"/>
      <c r="F26" s="46"/>
      <c r="G26" s="46"/>
      <c r="H26" s="46"/>
    </row>
    <row r="27" spans="1:8" s="45" customFormat="1" ht="15">
      <c r="A27" s="46"/>
      <c r="B27" s="46"/>
      <c r="C27" s="46"/>
      <c r="D27" s="46"/>
      <c r="E27" s="46"/>
      <c r="F27" s="46"/>
      <c r="G27" s="46"/>
      <c r="H27" s="46"/>
    </row>
    <row r="28" spans="1:7" s="64" customFormat="1" ht="18.75">
      <c r="A28" s="63" t="s">
        <v>73</v>
      </c>
      <c r="B28" s="63"/>
      <c r="C28" s="63"/>
      <c r="D28" s="63"/>
      <c r="E28" s="63"/>
      <c r="F28" s="63" t="s">
        <v>92</v>
      </c>
      <c r="G28" s="63"/>
    </row>
    <row r="29" spans="1:7" s="45" customFormat="1" ht="12.75">
      <c r="A29" s="36"/>
      <c r="B29" s="36"/>
      <c r="C29" s="36"/>
      <c r="D29" s="48"/>
      <c r="E29" s="48"/>
      <c r="F29" s="48"/>
      <c r="G29" s="48"/>
    </row>
    <row r="30" spans="1:3" s="45" customFormat="1" ht="12.75">
      <c r="A30" s="49"/>
      <c r="B30" s="49"/>
      <c r="C30" s="49"/>
    </row>
    <row r="31" spans="1:3" s="45" customFormat="1" ht="12.75">
      <c r="A31" s="49"/>
      <c r="B31" s="49"/>
      <c r="C31" s="49"/>
    </row>
    <row r="32" spans="1:3" s="45" customFormat="1" ht="12.75">
      <c r="A32" s="49"/>
      <c r="B32" s="49"/>
      <c r="C32" s="49"/>
    </row>
    <row r="33" s="45" customFormat="1" ht="12.75"/>
    <row r="34" s="45" customFormat="1" ht="12.75"/>
    <row r="35" s="45" customFormat="1" ht="12.75"/>
    <row r="36" s="45" customFormat="1" ht="12.75"/>
    <row r="37" s="45" customFormat="1" ht="12.75"/>
    <row r="38" s="45" customFormat="1" ht="12.75"/>
    <row r="39" s="45" customFormat="1" ht="12.75"/>
    <row r="40" s="45" customFormat="1" ht="12.75"/>
    <row r="41" s="45" customFormat="1" ht="12.75"/>
    <row r="42" s="45" customFormat="1" ht="12.75"/>
    <row r="43" s="45" customFormat="1" ht="12.75"/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</sheetData>
  <sheetProtection selectLockedCells="1" selectUnlockedCells="1"/>
  <mergeCells count="9">
    <mergeCell ref="A2:H3"/>
    <mergeCell ref="A5:A8"/>
    <mergeCell ref="B5:B8"/>
    <mergeCell ref="C5:C8"/>
    <mergeCell ref="D5:D8"/>
    <mergeCell ref="E5:E8"/>
    <mergeCell ref="F5:F8"/>
    <mergeCell ref="G5:G8"/>
    <mergeCell ref="H5:H8"/>
  </mergeCells>
  <printOptions/>
  <pageMargins left="0.7875" right="0" top="0" bottom="0" header="0.5118055555555555" footer="0.511805555555555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AdminRassvet</cp:lastModifiedBy>
  <cp:lastPrinted>2020-11-24T08:00:27Z</cp:lastPrinted>
  <dcterms:modified xsi:type="dcterms:W3CDTF">2020-11-24T08:01:51Z</dcterms:modified>
  <cp:category/>
  <cp:version/>
  <cp:contentType/>
  <cp:contentStatus/>
</cp:coreProperties>
</file>