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'Доходы'!#REF!</definedName>
    <definedName name="__bookmark_2">'Доходы'!$A$3:$F$141</definedName>
    <definedName name="__bookmark_4">#REF!</definedName>
    <definedName name="__bookmark_6">#REF!</definedName>
    <definedName name="__bookmark_7">#REF!</definedName>
    <definedName name="_xlnm.Print_Titles" localSheetId="0">'Доходы'!$3:$6</definedName>
  </definedNames>
  <calcPr fullCalcOnLoad="1"/>
</workbook>
</file>

<file path=xl/sharedStrings.xml><?xml version="1.0" encoding="utf-8"?>
<sst xmlns="http://schemas.openxmlformats.org/spreadsheetml/2006/main" count="248" uniqueCount="223">
  <si>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</si>
  <si>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</si>
  <si>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</si>
  <si>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</si>
  <si>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</si>
  <si>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</si>
  <si>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</si>
  <si>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</si>
  <si>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</si>
  <si>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</si>
  <si>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</si>
  <si>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</si>
  <si>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</si>
  <si>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</si>
  <si>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</si>
  <si>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</si>
  <si>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</si>
  <si>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</si>
  <si>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</si>
  <si>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</si>
  <si>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</si>
  <si>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</si>
  <si>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</si>
  <si>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</si>
  <si>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</si>
  <si>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</si>
  <si>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</si>
  <si>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</si>
  <si>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</si>
  <si>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</si>
  <si>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</si>
  <si>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</si>
  <si>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</si>
  <si>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</si>
  <si>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</si>
  <si>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</si>
  <si>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</si>
  <si>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</si>
  <si>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</si>
  <si>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</si>
  <si>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</si>
  <si>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</si>
  <si>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</si>
  <si>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</si>
  <si>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</si>
  <si>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</si>
  <si>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</si>
  <si>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</si>
  <si>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</si>
  <si>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</si>
  <si>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</si>
  <si>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</si>
  <si>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</si>
  <si>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</si>
  <si>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</si>
  <si>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</si>
  <si>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</si>
  <si>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</si>
  <si>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</si>
  <si>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</si>
  <si>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</si>
  <si>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</si>
  <si>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</si>
  <si>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</si>
  <si>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</si>
  <si>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</si>
  <si>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</si>
  <si>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</si>
  <si>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</si>
  <si>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</si>
  <si>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</si>
  <si>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</si>
  <si>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</si>
  <si>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</si>
  <si>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</si>
  <si>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</si>
  <si>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</si>
  <si>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</si>
  <si>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</si>
  <si>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</si>
  <si>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</si>
  <si>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</si>
  <si>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</si>
  <si>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</si>
  <si>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</si>
  <si>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сельских поселений)</t>
  </si>
  <si>
    <t>910 11618050100000140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</si>
  <si>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</si>
  <si>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</si>
  <si>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</si>
  <si>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</si>
  <si>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</si>
  <si>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</si>
  <si>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</si>
  <si>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</si>
  <si>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</si>
  <si>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992 20215001100000150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</si>
  <si>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</si>
  <si>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</si>
  <si>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</si>
  <si>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992 20215002100000150</t>
  </si>
  <si>
    <t>Прочие дотации</t>
  </si>
  <si>
    <t>000 20219999000000150</t>
  </si>
  <si>
    <t>Прочие дотации бюджетам сельских поселений</t>
  </si>
  <si>
    <t>992 20219999100000150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</si>
  <si>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</si>
  <si>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</si>
  <si>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</si>
  <si>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</si>
  <si>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</si>
  <si>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</si>
  <si>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</si>
  <si>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</si>
  <si>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</si>
  <si>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</si>
  <si>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</si>
  <si>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</si>
  <si>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</si>
  <si>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</si>
  <si>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992 20705030100000150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</si>
  <si>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</si>
  <si>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</si>
  <si>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</si>
  <si>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</si>
  <si>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</si>
  <si>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</si>
  <si>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</si>
  <si>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000 0104 5110100190 000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</si>
  <si>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</si>
  <si>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</si>
  <si>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Обеспечение проведения выборов и референдумов</t>
  </si>
  <si>
    <t>000 0107 0000000000 000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</si>
  <si>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</si>
  <si>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</si>
  <si>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</si>
  <si>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</si>
  <si>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</si>
  <si>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</si>
  <si>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</si>
  <si>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</si>
  <si>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</si>
  <si>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</si>
  <si>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</si>
  <si>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</si>
  <si>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</si>
  <si>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</si>
  <si>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Благоустройство</t>
  </si>
  <si>
    <t>000 0503 0000000000 000</t>
  </si>
  <si>
    <t>ОБРАЗОВАНИЕ</t>
  </si>
  <si>
    <t>000 0700 0000000000 000</t>
  </si>
  <si>
    <t>Молодежная политика</t>
  </si>
  <si>
    <t>000 0707 0000000000 000</t>
  </si>
  <si>
    <t>КУЛЬТУРА, КИНЕМАТОГРАФИЯ</t>
  </si>
  <si>
    <t>000 0800 0000000000 000</t>
  </si>
  <si>
    <t>Культура</t>
  </si>
  <si>
    <t>000 0801 0000000000 000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</si>
  <si>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</si>
  <si>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</si>
  <si>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</si>
  <si>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</si>
  <si>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</si>
  <si>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</si>
  <si>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</si>
  <si>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</si>
  <si>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</si>
  <si>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</si>
  <si>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</si>
  <si>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</si>
  <si>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</si>
  <si>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</si>
  <si>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</si>
  <si>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</si>
  <si>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исполнения бюджета (дефицит/профицит)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</si>
  <si>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</si>
  <si>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</si>
  <si>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</si>
  <si>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</si>
  <si>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</si>
  <si>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</si>
  <si>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</si>
  <si>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</si>
  <si>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</si>
  <si>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</si>
  <si>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</si>
  <si>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</si>
  <si>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</si>
  <si>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</si>
  <si>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</si>
  <si>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</si>
  <si>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992 01030100100000810</t>
  </si>
  <si>
    <t>источники внешнего финансирования бюджета</t>
  </si>
  <si>
    <t>620</t>
  </si>
  <si>
    <t>0,00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</si>
  <si>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</si>
  <si>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</si>
  <si>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</si>
  <si>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</si>
  <si>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</si>
  <si>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</si>
  <si>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</si>
  <si>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</si>
  <si>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</si>
  <si>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</si>
  <si>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</si>
  <si>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</si>
  <si>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</si>
  <si>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</si>
  <si>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</si>
  <si>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</si>
  <si>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</si>
  <si>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</si>
  <si>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</si>
  <si>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</si>
  <si>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</si>
  <si>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</si>
  <si>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992 01050201100000610</t>
  </si>
  <si>
    <t>С.В. Демчук</t>
  </si>
  <si>
    <t>(подпись)</t>
  </si>
  <si>
    <t>(расшифровка подписи)</t>
  </si>
  <si>
    <t>ОЦЕНКА ОЖИДАЕМОГО ИСПОЛНЕНИЯ БЮДЖЕТА КУЙБЫШЕВСКОГО СЕЛЬСКОГО ПОСЕЛЕНИЯ СТАРОМИНСКОГО РАЙОНА на 2019 год</t>
  </si>
  <si>
    <t>Процент  исполнения бюджета, %</t>
  </si>
  <si>
    <t>Глава Куйбышевского сельского поселения Староминского района</t>
  </si>
  <si>
    <t>Расходы на выплату персоналу органов местного самоуправление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</si>
</sst>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&quot;&quot;###,##0.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7">
    <font>
      <sz val="10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173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173" fontId="1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74" fontId="1" fillId="0" borderId="16" xfId="0" applyNumberFormat="1" applyFont="1" applyBorder="1" applyAlignment="1">
      <alignment horizontal="right" wrapText="1"/>
    </xf>
    <xf numFmtId="174" fontId="1" fillId="0" borderId="18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5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vertical="center" wrapText="1"/>
    </xf>
    <xf numFmtId="175" fontId="1" fillId="0" borderId="14" xfId="0" applyNumberFormat="1" applyFont="1" applyBorder="1" applyAlignment="1">
      <alignment horizontal="right" wrapText="1"/>
    </xf>
    <xf numFmtId="175" fontId="1" fillId="0" borderId="18" xfId="0" applyNumberFormat="1" applyFont="1" applyBorder="1" applyAlignment="1">
      <alignment horizontal="right" wrapText="1"/>
    </xf>
    <xf numFmtId="182" fontId="1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41"/>
  <sheetViews>
    <sheetView tabSelected="1" zoomScalePageLayoutView="0" workbookViewId="0" topLeftCell="A91">
      <selection activeCell="J7" sqref="J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3" spans="1:21" s="28" customFormat="1" ht="24.75" customHeight="1">
      <c r="A3" s="34" t="s">
        <v>219</v>
      </c>
      <c r="B3" s="34"/>
      <c r="C3" s="34"/>
      <c r="D3" s="34"/>
      <c r="E3" s="34"/>
      <c r="F3" s="34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6" ht="12.75">
      <c r="A4" s="2"/>
      <c r="B4" s="2"/>
      <c r="C4" s="2"/>
      <c r="D4" s="2"/>
      <c r="E4" s="2"/>
      <c r="F4" s="2"/>
    </row>
    <row r="5" spans="1:6" ht="39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220</v>
      </c>
    </row>
    <row r="6" spans="1:6" ht="13.5" thickBot="1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</row>
    <row r="7" spans="1:6" ht="12.75">
      <c r="A7" s="5" t="s">
        <v>11</v>
      </c>
      <c r="B7" s="6">
        <v>10</v>
      </c>
      <c r="C7" s="7" t="s">
        <v>12</v>
      </c>
      <c r="D7" s="8">
        <v>10910500</v>
      </c>
      <c r="E7" s="8">
        <f>E9+E46</f>
        <v>10567300</v>
      </c>
      <c r="F7" s="30">
        <f>E7/D7*100</f>
        <v>96.85440630585217</v>
      </c>
    </row>
    <row r="8" spans="1:6" ht="12.75">
      <c r="A8" s="5" t="s">
        <v>13</v>
      </c>
      <c r="B8" s="9"/>
      <c r="C8" s="7"/>
      <c r="D8" s="10"/>
      <c r="E8" s="10"/>
      <c r="F8" s="30"/>
    </row>
    <row r="9" spans="1:6" ht="12.75">
      <c r="A9" s="5" t="s">
        <v>14</v>
      </c>
      <c r="B9" s="6">
        <v>10</v>
      </c>
      <c r="C9" s="7" t="s">
        <v>15</v>
      </c>
      <c r="D9" s="8">
        <v>7548400</v>
      </c>
      <c r="E9" s="8">
        <f>E10+E14+E24+E27+E39+E44</f>
        <v>7205200</v>
      </c>
      <c r="F9" s="30">
        <f aca="true" t="shared" si="0" ref="F9:F58">E9/D9*100</f>
        <v>95.45334110539983</v>
      </c>
    </row>
    <row r="10" spans="1:6" ht="12.75">
      <c r="A10" s="5" t="s">
        <v>16</v>
      </c>
      <c r="B10" s="6">
        <v>10</v>
      </c>
      <c r="C10" s="7" t="s">
        <v>17</v>
      </c>
      <c r="D10" s="8">
        <v>1155300</v>
      </c>
      <c r="E10" s="8">
        <f>E12+E13</f>
        <v>1492100</v>
      </c>
      <c r="F10" s="30">
        <f t="shared" si="0"/>
        <v>129.15260105600277</v>
      </c>
    </row>
    <row r="11" spans="1:6" ht="12.75">
      <c r="A11" s="5" t="s">
        <v>18</v>
      </c>
      <c r="B11" s="6">
        <v>10</v>
      </c>
      <c r="C11" s="7" t="s">
        <v>19</v>
      </c>
      <c r="D11" s="8">
        <v>1155300</v>
      </c>
      <c r="E11" s="8">
        <f>E12+E13</f>
        <v>1492100</v>
      </c>
      <c r="F11" s="30">
        <f t="shared" si="0"/>
        <v>129.15260105600277</v>
      </c>
    </row>
    <row r="12" spans="1:6" ht="36" customHeight="1">
      <c r="A12" s="5" t="s">
        <v>20</v>
      </c>
      <c r="B12" s="6">
        <v>10</v>
      </c>
      <c r="C12" s="7" t="s">
        <v>21</v>
      </c>
      <c r="D12" s="8">
        <v>1150100</v>
      </c>
      <c r="E12" s="8">
        <v>1486900</v>
      </c>
      <c r="F12" s="30">
        <f t="shared" si="0"/>
        <v>129.2844100512999</v>
      </c>
    </row>
    <row r="13" spans="1:6" ht="22.5">
      <c r="A13" s="5" t="s">
        <v>22</v>
      </c>
      <c r="B13" s="6">
        <v>10</v>
      </c>
      <c r="C13" s="7" t="s">
        <v>23</v>
      </c>
      <c r="D13" s="8">
        <v>5200</v>
      </c>
      <c r="E13" s="8">
        <f>D13</f>
        <v>5200</v>
      </c>
      <c r="F13" s="30">
        <f t="shared" si="0"/>
        <v>100</v>
      </c>
    </row>
    <row r="14" spans="1:6" ht="22.5">
      <c r="A14" s="5" t="s">
        <v>24</v>
      </c>
      <c r="B14" s="6">
        <v>10</v>
      </c>
      <c r="C14" s="7" t="s">
        <v>25</v>
      </c>
      <c r="D14" s="8">
        <v>1148600</v>
      </c>
      <c r="E14" s="8">
        <v>1148600</v>
      </c>
      <c r="F14" s="30">
        <f t="shared" si="0"/>
        <v>100</v>
      </c>
    </row>
    <row r="15" spans="1:6" ht="22.5">
      <c r="A15" s="5" t="s">
        <v>26</v>
      </c>
      <c r="B15" s="6">
        <v>10</v>
      </c>
      <c r="C15" s="7" t="s">
        <v>27</v>
      </c>
      <c r="D15" s="8">
        <v>1148600</v>
      </c>
      <c r="E15" s="8">
        <v>1148600</v>
      </c>
      <c r="F15" s="30">
        <f t="shared" si="0"/>
        <v>100</v>
      </c>
    </row>
    <row r="16" spans="1:6" ht="33.75">
      <c r="A16" s="5" t="s">
        <v>28</v>
      </c>
      <c r="B16" s="6">
        <v>10</v>
      </c>
      <c r="C16" s="7" t="s">
        <v>29</v>
      </c>
      <c r="D16" s="8">
        <v>505000</v>
      </c>
      <c r="E16" s="8">
        <v>505000</v>
      </c>
      <c r="F16" s="30">
        <f t="shared" si="0"/>
        <v>100</v>
      </c>
    </row>
    <row r="17" spans="1:6" ht="56.25">
      <c r="A17" s="5" t="s">
        <v>30</v>
      </c>
      <c r="B17" s="6">
        <v>10</v>
      </c>
      <c r="C17" s="7" t="s">
        <v>31</v>
      </c>
      <c r="D17" s="8">
        <v>505000</v>
      </c>
      <c r="E17" s="8">
        <v>505000</v>
      </c>
      <c r="F17" s="30">
        <f t="shared" si="0"/>
        <v>100</v>
      </c>
    </row>
    <row r="18" spans="1:6" ht="45">
      <c r="A18" s="5" t="s">
        <v>32</v>
      </c>
      <c r="B18" s="6">
        <v>10</v>
      </c>
      <c r="C18" s="7" t="s">
        <v>33</v>
      </c>
      <c r="D18" s="8">
        <v>5000</v>
      </c>
      <c r="E18" s="8">
        <v>5000</v>
      </c>
      <c r="F18" s="30">
        <f t="shared" si="0"/>
        <v>100</v>
      </c>
    </row>
    <row r="19" spans="1:6" ht="67.5">
      <c r="A19" s="5" t="s">
        <v>34</v>
      </c>
      <c r="B19" s="6">
        <v>10</v>
      </c>
      <c r="C19" s="7" t="s">
        <v>35</v>
      </c>
      <c r="D19" s="8">
        <v>5000</v>
      </c>
      <c r="E19" s="8">
        <v>5000</v>
      </c>
      <c r="F19" s="30">
        <f t="shared" si="0"/>
        <v>100</v>
      </c>
    </row>
    <row r="20" spans="1:6" ht="33.75">
      <c r="A20" s="5" t="s">
        <v>36</v>
      </c>
      <c r="B20" s="6">
        <v>10</v>
      </c>
      <c r="C20" s="7" t="s">
        <v>37</v>
      </c>
      <c r="D20" s="8">
        <v>758600</v>
      </c>
      <c r="E20" s="8">
        <v>758600</v>
      </c>
      <c r="F20" s="30">
        <f>E20/D20*100</f>
        <v>100</v>
      </c>
    </row>
    <row r="21" spans="1:6" ht="56.25">
      <c r="A21" s="5" t="s">
        <v>38</v>
      </c>
      <c r="B21" s="6">
        <v>10</v>
      </c>
      <c r="C21" s="7" t="s">
        <v>39</v>
      </c>
      <c r="D21" s="8">
        <v>758600</v>
      </c>
      <c r="E21" s="8">
        <v>758600</v>
      </c>
      <c r="F21" s="30">
        <f t="shared" si="0"/>
        <v>100</v>
      </c>
    </row>
    <row r="22" spans="1:6" ht="33.75">
      <c r="A22" s="5" t="s">
        <v>40</v>
      </c>
      <c r="B22" s="6">
        <v>10</v>
      </c>
      <c r="C22" s="7" t="s">
        <v>41</v>
      </c>
      <c r="D22" s="8">
        <v>-120000</v>
      </c>
      <c r="E22" s="8">
        <v>-120000</v>
      </c>
      <c r="F22" s="30">
        <f t="shared" si="0"/>
        <v>100</v>
      </c>
    </row>
    <row r="23" spans="1:6" ht="56.25">
      <c r="A23" s="5" t="s">
        <v>42</v>
      </c>
      <c r="B23" s="6">
        <v>10</v>
      </c>
      <c r="C23" s="7" t="s">
        <v>43</v>
      </c>
      <c r="D23" s="8">
        <v>-120000</v>
      </c>
      <c r="E23" s="8">
        <v>-120000</v>
      </c>
      <c r="F23" s="30">
        <f t="shared" si="0"/>
        <v>100</v>
      </c>
    </row>
    <row r="24" spans="1:6" ht="12.75">
      <c r="A24" s="5" t="s">
        <v>44</v>
      </c>
      <c r="B24" s="6">
        <v>10</v>
      </c>
      <c r="C24" s="7" t="s">
        <v>45</v>
      </c>
      <c r="D24" s="8">
        <v>39000</v>
      </c>
      <c r="E24" s="8">
        <v>39000</v>
      </c>
      <c r="F24" s="30">
        <f t="shared" si="0"/>
        <v>100</v>
      </c>
    </row>
    <row r="25" spans="1:6" ht="12.75">
      <c r="A25" s="5" t="s">
        <v>46</v>
      </c>
      <c r="B25" s="6">
        <v>10</v>
      </c>
      <c r="C25" s="7" t="s">
        <v>47</v>
      </c>
      <c r="D25" s="8">
        <v>39000</v>
      </c>
      <c r="E25" s="8">
        <v>39000</v>
      </c>
      <c r="F25" s="30">
        <f t="shared" si="0"/>
        <v>100</v>
      </c>
    </row>
    <row r="26" spans="1:6" ht="12.75">
      <c r="A26" s="5" t="s">
        <v>46</v>
      </c>
      <c r="B26" s="6">
        <v>10</v>
      </c>
      <c r="C26" s="7" t="s">
        <v>48</v>
      </c>
      <c r="D26" s="8">
        <v>39000</v>
      </c>
      <c r="E26" s="8">
        <v>39000</v>
      </c>
      <c r="F26" s="30">
        <f t="shared" si="0"/>
        <v>100</v>
      </c>
    </row>
    <row r="27" spans="1:6" ht="12.75">
      <c r="A27" s="5" t="s">
        <v>49</v>
      </c>
      <c r="B27" s="6">
        <v>10</v>
      </c>
      <c r="C27" s="7" t="s">
        <v>50</v>
      </c>
      <c r="D27" s="8">
        <v>5182000</v>
      </c>
      <c r="E27" s="8">
        <f>E28+E31+E33</f>
        <v>4502000</v>
      </c>
      <c r="F27" s="30">
        <f>E27/D27*100</f>
        <v>86.87765341566961</v>
      </c>
    </row>
    <row r="28" spans="1:6" ht="12.75">
      <c r="A28" s="5" t="s">
        <v>51</v>
      </c>
      <c r="B28" s="6">
        <v>10</v>
      </c>
      <c r="C28" s="7" t="s">
        <v>52</v>
      </c>
      <c r="D28" s="8">
        <v>417000</v>
      </c>
      <c r="E28" s="8">
        <v>356000</v>
      </c>
      <c r="F28" s="30">
        <f t="shared" si="0"/>
        <v>85.37170263788968</v>
      </c>
    </row>
    <row r="29" spans="1:6" ht="22.5">
      <c r="A29" s="5" t="s">
        <v>53</v>
      </c>
      <c r="B29" s="6">
        <v>10</v>
      </c>
      <c r="C29" s="7" t="s">
        <v>54</v>
      </c>
      <c r="D29" s="8">
        <v>417000</v>
      </c>
      <c r="E29" s="8">
        <v>356000</v>
      </c>
      <c r="F29" s="30">
        <f t="shared" si="0"/>
        <v>85.37170263788968</v>
      </c>
    </row>
    <row r="30" spans="1:6" ht="12.75">
      <c r="A30" s="5" t="s">
        <v>55</v>
      </c>
      <c r="B30" s="6">
        <v>10</v>
      </c>
      <c r="C30" s="7" t="s">
        <v>56</v>
      </c>
      <c r="D30" s="8">
        <v>4765000</v>
      </c>
      <c r="E30" s="8">
        <f>E31+E33</f>
        <v>4146000</v>
      </c>
      <c r="F30" s="30">
        <f t="shared" si="0"/>
        <v>87.00944386149003</v>
      </c>
    </row>
    <row r="31" spans="1:6" ht="12.75">
      <c r="A31" s="5" t="s">
        <v>57</v>
      </c>
      <c r="B31" s="6">
        <v>10</v>
      </c>
      <c r="C31" s="7" t="s">
        <v>58</v>
      </c>
      <c r="D31" s="8">
        <v>2458000</v>
      </c>
      <c r="E31" s="8">
        <v>2541000</v>
      </c>
      <c r="F31" s="30">
        <f t="shared" si="0"/>
        <v>103.3767290480065</v>
      </c>
    </row>
    <row r="32" spans="1:6" ht="22.5">
      <c r="A32" s="5" t="s">
        <v>59</v>
      </c>
      <c r="B32" s="6">
        <v>10</v>
      </c>
      <c r="C32" s="7" t="s">
        <v>60</v>
      </c>
      <c r="D32" s="8">
        <v>2458000</v>
      </c>
      <c r="E32" s="8">
        <v>2541000</v>
      </c>
      <c r="F32" s="30">
        <f t="shared" si="0"/>
        <v>103.3767290480065</v>
      </c>
    </row>
    <row r="33" spans="1:6" ht="12.75">
      <c r="A33" s="5" t="s">
        <v>61</v>
      </c>
      <c r="B33" s="6">
        <v>10</v>
      </c>
      <c r="C33" s="7" t="s">
        <v>62</v>
      </c>
      <c r="D33" s="8">
        <v>2307000</v>
      </c>
      <c r="E33" s="8">
        <v>1605000</v>
      </c>
      <c r="F33" s="30">
        <f t="shared" si="0"/>
        <v>69.57087126137841</v>
      </c>
    </row>
    <row r="34" spans="1:6" ht="22.5">
      <c r="A34" s="5" t="s">
        <v>63</v>
      </c>
      <c r="B34" s="6">
        <v>10</v>
      </c>
      <c r="C34" s="7" t="s">
        <v>64</v>
      </c>
      <c r="D34" s="8">
        <v>2307000</v>
      </c>
      <c r="E34" s="8">
        <v>1605000</v>
      </c>
      <c r="F34" s="30">
        <f t="shared" si="0"/>
        <v>69.57087126137841</v>
      </c>
    </row>
    <row r="35" spans="1:6" ht="22.5">
      <c r="A35" s="5" t="s">
        <v>65</v>
      </c>
      <c r="B35" s="6">
        <v>10</v>
      </c>
      <c r="C35" s="7" t="s">
        <v>66</v>
      </c>
      <c r="D35" s="8">
        <v>0</v>
      </c>
      <c r="E35" s="8">
        <v>0.9</v>
      </c>
      <c r="F35" s="30">
        <v>0</v>
      </c>
    </row>
    <row r="36" spans="1:6" ht="12.75">
      <c r="A36" s="5" t="s">
        <v>67</v>
      </c>
      <c r="B36" s="6">
        <v>10</v>
      </c>
      <c r="C36" s="7" t="s">
        <v>68</v>
      </c>
      <c r="D36" s="8">
        <v>0</v>
      </c>
      <c r="E36" s="8">
        <v>0.9</v>
      </c>
      <c r="F36" s="30">
        <v>0</v>
      </c>
    </row>
    <row r="37" spans="1:6" ht="12.75">
      <c r="A37" s="5" t="s">
        <v>69</v>
      </c>
      <c r="B37" s="6">
        <v>10</v>
      </c>
      <c r="C37" s="7" t="s">
        <v>70</v>
      </c>
      <c r="D37" s="8">
        <v>0</v>
      </c>
      <c r="E37" s="8">
        <v>0.9</v>
      </c>
      <c r="F37" s="30">
        <v>0</v>
      </c>
    </row>
    <row r="38" spans="1:6" ht="22.5">
      <c r="A38" s="5" t="s">
        <v>71</v>
      </c>
      <c r="B38" s="6">
        <v>10</v>
      </c>
      <c r="C38" s="7" t="s">
        <v>72</v>
      </c>
      <c r="D38" s="8">
        <v>0</v>
      </c>
      <c r="E38" s="8">
        <v>0.9</v>
      </c>
      <c r="F38" s="30">
        <v>0</v>
      </c>
    </row>
    <row r="39" spans="1:6" ht="22.5">
      <c r="A39" s="5" t="s">
        <v>73</v>
      </c>
      <c r="B39" s="6">
        <v>10</v>
      </c>
      <c r="C39" s="7" t="s">
        <v>74</v>
      </c>
      <c r="D39" s="8">
        <v>3500</v>
      </c>
      <c r="E39" s="8">
        <v>3500</v>
      </c>
      <c r="F39" s="30">
        <f t="shared" si="0"/>
        <v>100</v>
      </c>
    </row>
    <row r="40" spans="1:6" ht="45">
      <c r="A40" s="5" t="s">
        <v>75</v>
      </c>
      <c r="B40" s="6">
        <v>10</v>
      </c>
      <c r="C40" s="7" t="s">
        <v>76</v>
      </c>
      <c r="D40" s="8">
        <v>3500</v>
      </c>
      <c r="E40" s="8">
        <v>3500</v>
      </c>
      <c r="F40" s="30">
        <f>E40/D40*100</f>
        <v>100</v>
      </c>
    </row>
    <row r="41" spans="1:6" ht="45">
      <c r="A41" s="5" t="s">
        <v>77</v>
      </c>
      <c r="B41" s="6">
        <v>10</v>
      </c>
      <c r="C41" s="7" t="s">
        <v>78</v>
      </c>
      <c r="D41" s="8">
        <v>3500</v>
      </c>
      <c r="E41" s="8">
        <v>3500</v>
      </c>
      <c r="F41" s="30">
        <f t="shared" si="0"/>
        <v>100</v>
      </c>
    </row>
    <row r="42" spans="1:6" ht="33.75">
      <c r="A42" s="5" t="s">
        <v>79</v>
      </c>
      <c r="B42" s="6">
        <v>10</v>
      </c>
      <c r="C42" s="7" t="s">
        <v>80</v>
      </c>
      <c r="D42" s="8">
        <v>3500</v>
      </c>
      <c r="E42" s="8">
        <v>3500</v>
      </c>
      <c r="F42" s="30">
        <f t="shared" si="0"/>
        <v>100</v>
      </c>
    </row>
    <row r="43" spans="1:6" ht="12.75">
      <c r="A43" s="5" t="s">
        <v>81</v>
      </c>
      <c r="B43" s="6">
        <v>10</v>
      </c>
      <c r="C43" s="7" t="s">
        <v>82</v>
      </c>
      <c r="D43" s="8">
        <v>20000</v>
      </c>
      <c r="E43" s="8">
        <v>20000</v>
      </c>
      <c r="F43" s="30">
        <f t="shared" si="0"/>
        <v>100</v>
      </c>
    </row>
    <row r="44" spans="1:6" ht="22.5">
      <c r="A44" s="5" t="s">
        <v>83</v>
      </c>
      <c r="B44" s="6">
        <v>10</v>
      </c>
      <c r="C44" s="7" t="s">
        <v>84</v>
      </c>
      <c r="D44" s="8">
        <v>20000</v>
      </c>
      <c r="E44" s="8">
        <v>20000</v>
      </c>
      <c r="F44" s="30">
        <f t="shared" si="0"/>
        <v>100</v>
      </c>
    </row>
    <row r="45" spans="1:6" ht="22.5">
      <c r="A45" s="5" t="s">
        <v>85</v>
      </c>
      <c r="B45" s="6">
        <v>10</v>
      </c>
      <c r="C45" s="7" t="s">
        <v>86</v>
      </c>
      <c r="D45" s="8">
        <v>20000</v>
      </c>
      <c r="E45" s="8">
        <v>20000</v>
      </c>
      <c r="F45" s="30">
        <f t="shared" si="0"/>
        <v>100</v>
      </c>
    </row>
    <row r="46" spans="1:6" ht="12.75">
      <c r="A46" s="5" t="s">
        <v>87</v>
      </c>
      <c r="B46" s="6">
        <v>10</v>
      </c>
      <c r="C46" s="7" t="s">
        <v>88</v>
      </c>
      <c r="D46" s="8">
        <v>3362100</v>
      </c>
      <c r="E46" s="8">
        <f>D46</f>
        <v>3362100</v>
      </c>
      <c r="F46" s="30">
        <f>E46/D46*100</f>
        <v>100</v>
      </c>
    </row>
    <row r="47" spans="1:6" ht="22.5">
      <c r="A47" s="5" t="s">
        <v>89</v>
      </c>
      <c r="B47" s="6">
        <v>10</v>
      </c>
      <c r="C47" s="7" t="s">
        <v>90</v>
      </c>
      <c r="D47" s="8">
        <v>3342100</v>
      </c>
      <c r="E47" s="8">
        <f>D47</f>
        <v>3342100</v>
      </c>
      <c r="F47" s="30">
        <f t="shared" si="0"/>
        <v>100</v>
      </c>
    </row>
    <row r="48" spans="1:6" ht="12.75">
      <c r="A48" s="5" t="s">
        <v>91</v>
      </c>
      <c r="B48" s="6">
        <v>10</v>
      </c>
      <c r="C48" s="7" t="s">
        <v>92</v>
      </c>
      <c r="D48" s="8">
        <v>3249600</v>
      </c>
      <c r="E48" s="8">
        <v>3249600</v>
      </c>
      <c r="F48" s="30">
        <f t="shared" si="0"/>
        <v>100</v>
      </c>
    </row>
    <row r="49" spans="1:6" ht="12.75">
      <c r="A49" s="5" t="s">
        <v>93</v>
      </c>
      <c r="B49" s="6">
        <v>10</v>
      </c>
      <c r="C49" s="7" t="s">
        <v>94</v>
      </c>
      <c r="D49" s="8">
        <v>2802900</v>
      </c>
      <c r="E49" s="8">
        <v>2802900</v>
      </c>
      <c r="F49" s="30">
        <f t="shared" si="0"/>
        <v>100</v>
      </c>
    </row>
    <row r="50" spans="1:6" ht="12.75">
      <c r="A50" s="5" t="s">
        <v>95</v>
      </c>
      <c r="B50" s="6">
        <v>10</v>
      </c>
      <c r="C50" s="7" t="s">
        <v>96</v>
      </c>
      <c r="D50" s="8">
        <v>2802900</v>
      </c>
      <c r="E50" s="8">
        <v>2802900</v>
      </c>
      <c r="F50" s="30">
        <f t="shared" si="0"/>
        <v>100</v>
      </c>
    </row>
    <row r="51" spans="1:6" ht="12.75">
      <c r="A51" s="5" t="s">
        <v>97</v>
      </c>
      <c r="B51" s="6">
        <v>10</v>
      </c>
      <c r="C51" s="7" t="s">
        <v>98</v>
      </c>
      <c r="D51" s="8">
        <v>128000</v>
      </c>
      <c r="E51" s="8">
        <v>128000</v>
      </c>
      <c r="F51" s="30">
        <f t="shared" si="0"/>
        <v>100</v>
      </c>
    </row>
    <row r="52" spans="1:6" ht="22.5">
      <c r="A52" s="5" t="s">
        <v>99</v>
      </c>
      <c r="B52" s="6">
        <v>10</v>
      </c>
      <c r="C52" s="7" t="s">
        <v>100</v>
      </c>
      <c r="D52" s="8">
        <v>128000</v>
      </c>
      <c r="E52" s="8">
        <v>128000</v>
      </c>
      <c r="F52" s="30">
        <f t="shared" si="0"/>
        <v>100</v>
      </c>
    </row>
    <row r="53" spans="1:6" ht="12.75">
      <c r="A53" s="5" t="s">
        <v>101</v>
      </c>
      <c r="B53" s="6">
        <v>10</v>
      </c>
      <c r="C53" s="7" t="s">
        <v>102</v>
      </c>
      <c r="D53" s="8">
        <v>318700</v>
      </c>
      <c r="E53" s="8">
        <v>318700</v>
      </c>
      <c r="F53" s="30">
        <f t="shared" si="0"/>
        <v>100</v>
      </c>
    </row>
    <row r="54" spans="1:6" ht="12.75">
      <c r="A54" s="5" t="s">
        <v>103</v>
      </c>
      <c r="B54" s="6">
        <v>10</v>
      </c>
      <c r="C54" s="7" t="s">
        <v>104</v>
      </c>
      <c r="D54" s="8">
        <v>318700</v>
      </c>
      <c r="E54" s="8">
        <v>318700</v>
      </c>
      <c r="F54" s="30">
        <f t="shared" si="0"/>
        <v>100</v>
      </c>
    </row>
    <row r="55" spans="1:6" ht="12.75">
      <c r="A55" s="5" t="s">
        <v>105</v>
      </c>
      <c r="B55" s="6">
        <v>10</v>
      </c>
      <c r="C55" s="7" t="s">
        <v>106</v>
      </c>
      <c r="D55" s="8">
        <v>92500</v>
      </c>
      <c r="E55" s="8">
        <v>92500</v>
      </c>
      <c r="F55" s="30">
        <f t="shared" si="0"/>
        <v>100</v>
      </c>
    </row>
    <row r="56" spans="1:6" ht="22.5">
      <c r="A56" s="5" t="s">
        <v>107</v>
      </c>
      <c r="B56" s="6">
        <v>10</v>
      </c>
      <c r="C56" s="7" t="s">
        <v>108</v>
      </c>
      <c r="D56" s="8">
        <v>3800</v>
      </c>
      <c r="E56" s="8">
        <v>3800</v>
      </c>
      <c r="F56" s="30">
        <f t="shared" si="0"/>
        <v>100</v>
      </c>
    </row>
    <row r="57" spans="1:6" ht="22.5">
      <c r="A57" s="5" t="s">
        <v>109</v>
      </c>
      <c r="B57" s="6">
        <v>10</v>
      </c>
      <c r="C57" s="7" t="s">
        <v>110</v>
      </c>
      <c r="D57" s="8">
        <v>3800</v>
      </c>
      <c r="E57" s="8">
        <v>3800</v>
      </c>
      <c r="F57" s="30">
        <f t="shared" si="0"/>
        <v>100</v>
      </c>
    </row>
    <row r="58" spans="1:6" ht="22.5">
      <c r="A58" s="5" t="s">
        <v>111</v>
      </c>
      <c r="B58" s="6">
        <v>10</v>
      </c>
      <c r="C58" s="7" t="s">
        <v>112</v>
      </c>
      <c r="D58" s="8">
        <v>88700</v>
      </c>
      <c r="E58" s="8">
        <v>88700</v>
      </c>
      <c r="F58" s="30">
        <f t="shared" si="0"/>
        <v>100</v>
      </c>
    </row>
    <row r="59" spans="1:6" ht="22.5">
      <c r="A59" s="5" t="s">
        <v>113</v>
      </c>
      <c r="B59" s="6">
        <v>10</v>
      </c>
      <c r="C59" s="7" t="s">
        <v>114</v>
      </c>
      <c r="D59" s="8">
        <v>88700</v>
      </c>
      <c r="E59" s="8">
        <v>88700</v>
      </c>
      <c r="F59" s="30">
        <f>E59/D59*100</f>
        <v>100</v>
      </c>
    </row>
    <row r="60" spans="1:6" ht="12.75">
      <c r="A60" s="5" t="s">
        <v>115</v>
      </c>
      <c r="B60" s="6">
        <v>10</v>
      </c>
      <c r="C60" s="7" t="s">
        <v>116</v>
      </c>
      <c r="D60" s="8">
        <v>20000</v>
      </c>
      <c r="E60" s="8">
        <v>20000</v>
      </c>
      <c r="F60" s="30">
        <f>E60/D60*100</f>
        <v>100</v>
      </c>
    </row>
    <row r="61" spans="1:6" ht="12.75">
      <c r="A61" s="5" t="s">
        <v>117</v>
      </c>
      <c r="B61" s="6">
        <v>10</v>
      </c>
      <c r="C61" s="7" t="s">
        <v>118</v>
      </c>
      <c r="D61" s="8">
        <v>20000</v>
      </c>
      <c r="E61" s="8">
        <v>20000</v>
      </c>
      <c r="F61" s="30">
        <f aca="true" t="shared" si="1" ref="F61:F71">E61/D61*100</f>
        <v>100</v>
      </c>
    </row>
    <row r="62" spans="1:6" ht="12.75">
      <c r="A62" s="5" t="s">
        <v>117</v>
      </c>
      <c r="B62" s="6">
        <v>10</v>
      </c>
      <c r="C62" s="7" t="s">
        <v>119</v>
      </c>
      <c r="D62" s="8">
        <v>20000</v>
      </c>
      <c r="E62" s="8">
        <v>20000</v>
      </c>
      <c r="F62" s="30">
        <f t="shared" si="1"/>
        <v>100</v>
      </c>
    </row>
    <row r="63" spans="1:6" ht="12.75">
      <c r="A63" s="5" t="s">
        <v>120</v>
      </c>
      <c r="B63" s="6">
        <v>200</v>
      </c>
      <c r="C63" s="7" t="s">
        <v>12</v>
      </c>
      <c r="D63" s="8">
        <v>11379553.44</v>
      </c>
      <c r="E63" s="8">
        <v>11379553.44</v>
      </c>
      <c r="F63" s="30">
        <f t="shared" si="1"/>
        <v>100</v>
      </c>
    </row>
    <row r="64" spans="1:6" ht="12.75">
      <c r="A64" s="5" t="s">
        <v>13</v>
      </c>
      <c r="B64" s="9"/>
      <c r="C64" s="7"/>
      <c r="D64" s="10"/>
      <c r="E64" s="10"/>
      <c r="F64" s="30"/>
    </row>
    <row r="65" spans="1:6" ht="12.75">
      <c r="A65" s="5" t="s">
        <v>121</v>
      </c>
      <c r="B65" s="6">
        <v>200</v>
      </c>
      <c r="C65" s="7" t="s">
        <v>122</v>
      </c>
      <c r="D65" s="8">
        <v>4002700</v>
      </c>
      <c r="E65" s="8">
        <v>4002700</v>
      </c>
      <c r="F65" s="30">
        <f t="shared" si="1"/>
        <v>100</v>
      </c>
    </row>
    <row r="66" spans="1:6" ht="22.5">
      <c r="A66" s="5" t="s">
        <v>123</v>
      </c>
      <c r="B66" s="6">
        <v>200</v>
      </c>
      <c r="C66" s="7" t="s">
        <v>124</v>
      </c>
      <c r="D66" s="8">
        <v>645200</v>
      </c>
      <c r="E66" s="8">
        <v>645200</v>
      </c>
      <c r="F66" s="30">
        <f t="shared" si="1"/>
        <v>100</v>
      </c>
    </row>
    <row r="67" spans="1:6" ht="33.75">
      <c r="A67" s="5" t="s">
        <v>125</v>
      </c>
      <c r="B67" s="6">
        <v>200</v>
      </c>
      <c r="C67" s="7" t="s">
        <v>126</v>
      </c>
      <c r="D67" s="8">
        <v>2363400</v>
      </c>
      <c r="E67" s="8">
        <v>2363400</v>
      </c>
      <c r="F67" s="30">
        <f t="shared" si="1"/>
        <v>100</v>
      </c>
    </row>
    <row r="68" spans="1:6" ht="12.75">
      <c r="A68" s="5" t="s">
        <v>222</v>
      </c>
      <c r="B68" s="6">
        <v>200</v>
      </c>
      <c r="C68" s="7" t="s">
        <v>127</v>
      </c>
      <c r="D68" s="8">
        <v>2359600</v>
      </c>
      <c r="E68" s="8">
        <v>2359600</v>
      </c>
      <c r="F68" s="30">
        <f t="shared" si="1"/>
        <v>100</v>
      </c>
    </row>
    <row r="69" spans="1:6" ht="22.5">
      <c r="A69" s="5" t="s">
        <v>128</v>
      </c>
      <c r="B69" s="6">
        <v>200</v>
      </c>
      <c r="C69" s="7" t="s">
        <v>129</v>
      </c>
      <c r="D69" s="8">
        <v>127000</v>
      </c>
      <c r="E69" s="8">
        <v>127000</v>
      </c>
      <c r="F69" s="30">
        <f t="shared" si="1"/>
        <v>100</v>
      </c>
    </row>
    <row r="70" spans="1:6" ht="12.75">
      <c r="A70" s="5" t="s">
        <v>130</v>
      </c>
      <c r="B70" s="6">
        <v>200</v>
      </c>
      <c r="C70" s="7" t="s">
        <v>131</v>
      </c>
      <c r="D70" s="8">
        <v>353400</v>
      </c>
      <c r="E70" s="8">
        <v>353400</v>
      </c>
      <c r="F70" s="30">
        <f t="shared" si="1"/>
        <v>100</v>
      </c>
    </row>
    <row r="71" spans="1:6" ht="12.75">
      <c r="A71" s="5" t="s">
        <v>132</v>
      </c>
      <c r="B71" s="6">
        <v>200</v>
      </c>
      <c r="C71" s="7" t="s">
        <v>133</v>
      </c>
      <c r="D71" s="8">
        <v>513700</v>
      </c>
      <c r="E71" s="8">
        <v>513700</v>
      </c>
      <c r="F71" s="30">
        <f t="shared" si="1"/>
        <v>100</v>
      </c>
    </row>
    <row r="72" spans="1:6" ht="12.75">
      <c r="A72" s="5" t="s">
        <v>134</v>
      </c>
      <c r="B72" s="6">
        <v>200</v>
      </c>
      <c r="C72" s="7" t="s">
        <v>135</v>
      </c>
      <c r="D72" s="8">
        <v>88700</v>
      </c>
      <c r="E72" s="8">
        <v>88700</v>
      </c>
      <c r="F72" s="30">
        <f aca="true" t="shared" si="2" ref="F72:F82">E72/D72*100</f>
        <v>100</v>
      </c>
    </row>
    <row r="73" spans="1:6" ht="12.75">
      <c r="A73" s="5" t="s">
        <v>136</v>
      </c>
      <c r="B73" s="6">
        <v>200</v>
      </c>
      <c r="C73" s="7" t="s">
        <v>137</v>
      </c>
      <c r="D73" s="8">
        <v>88700</v>
      </c>
      <c r="E73" s="8">
        <v>88700</v>
      </c>
      <c r="F73" s="30">
        <f>E73/D73*100</f>
        <v>100</v>
      </c>
    </row>
    <row r="74" spans="1:6" ht="12.75">
      <c r="A74" s="5" t="s">
        <v>138</v>
      </c>
      <c r="B74" s="6">
        <v>200</v>
      </c>
      <c r="C74" s="7" t="s">
        <v>139</v>
      </c>
      <c r="D74" s="8">
        <v>1148600</v>
      </c>
      <c r="E74" s="8">
        <v>1148600</v>
      </c>
      <c r="F74" s="30">
        <f t="shared" si="2"/>
        <v>100</v>
      </c>
    </row>
    <row r="75" spans="1:6" ht="12.75">
      <c r="A75" s="5" t="s">
        <v>140</v>
      </c>
      <c r="B75" s="6">
        <v>200</v>
      </c>
      <c r="C75" s="7" t="s">
        <v>141</v>
      </c>
      <c r="D75" s="8">
        <v>1148600</v>
      </c>
      <c r="E75" s="8">
        <v>148600</v>
      </c>
      <c r="F75" s="30">
        <v>100</v>
      </c>
    </row>
    <row r="76" spans="1:6" ht="12.75">
      <c r="A76" s="5" t="s">
        <v>142</v>
      </c>
      <c r="B76" s="6">
        <v>200</v>
      </c>
      <c r="C76" s="7" t="s">
        <v>143</v>
      </c>
      <c r="D76" s="8">
        <v>2296400</v>
      </c>
      <c r="E76" s="8">
        <v>2296400</v>
      </c>
      <c r="F76" s="30">
        <f t="shared" si="2"/>
        <v>100</v>
      </c>
    </row>
    <row r="77" spans="1:6" ht="12.75">
      <c r="A77" s="5" t="s">
        <v>144</v>
      </c>
      <c r="B77" s="6">
        <v>200</v>
      </c>
      <c r="C77" s="7" t="s">
        <v>145</v>
      </c>
      <c r="D77" s="8">
        <v>823800</v>
      </c>
      <c r="E77" s="8">
        <v>823800</v>
      </c>
      <c r="F77" s="30">
        <v>100</v>
      </c>
    </row>
    <row r="78" spans="1:6" ht="12.75">
      <c r="A78" s="5" t="s">
        <v>146</v>
      </c>
      <c r="B78" s="6">
        <v>200</v>
      </c>
      <c r="C78" s="7" t="s">
        <v>147</v>
      </c>
      <c r="D78" s="8">
        <v>1472600</v>
      </c>
      <c r="E78" s="8">
        <f>D78</f>
        <v>1472600</v>
      </c>
      <c r="F78" s="30">
        <v>100</v>
      </c>
    </row>
    <row r="79" spans="1:6" ht="12.75">
      <c r="A79" s="5" t="s">
        <v>148</v>
      </c>
      <c r="B79" s="6">
        <v>200</v>
      </c>
      <c r="C79" s="7" t="s">
        <v>149</v>
      </c>
      <c r="D79" s="8">
        <v>30000</v>
      </c>
      <c r="E79" s="8">
        <v>30000</v>
      </c>
      <c r="F79" s="30">
        <f t="shared" si="2"/>
        <v>100</v>
      </c>
    </row>
    <row r="80" spans="1:6" ht="12.75">
      <c r="A80" s="5" t="s">
        <v>150</v>
      </c>
      <c r="B80" s="6">
        <v>200</v>
      </c>
      <c r="C80" s="7" t="s">
        <v>151</v>
      </c>
      <c r="D80" s="8">
        <v>30000</v>
      </c>
      <c r="E80" s="8">
        <v>30000</v>
      </c>
      <c r="F80" s="30">
        <v>100</v>
      </c>
    </row>
    <row r="81" spans="1:6" ht="12.75">
      <c r="A81" s="5" t="s">
        <v>152</v>
      </c>
      <c r="B81" s="6">
        <v>200</v>
      </c>
      <c r="C81" s="7" t="s">
        <v>153</v>
      </c>
      <c r="D81" s="8">
        <v>3584053.44</v>
      </c>
      <c r="E81" s="8">
        <v>3584053.44</v>
      </c>
      <c r="F81" s="30">
        <f t="shared" si="2"/>
        <v>100</v>
      </c>
    </row>
    <row r="82" spans="1:6" ht="12.75">
      <c r="A82" s="5" t="s">
        <v>154</v>
      </c>
      <c r="B82" s="6">
        <v>200</v>
      </c>
      <c r="C82" s="7" t="s">
        <v>155</v>
      </c>
      <c r="D82" s="8">
        <v>3584053.44</v>
      </c>
      <c r="E82" s="8">
        <v>3584053.44</v>
      </c>
      <c r="F82" s="30">
        <f t="shared" si="2"/>
        <v>100</v>
      </c>
    </row>
    <row r="83" spans="1:6" ht="12.75">
      <c r="A83" s="5" t="s">
        <v>156</v>
      </c>
      <c r="B83" s="6">
        <v>200</v>
      </c>
      <c r="C83" s="7" t="s">
        <v>157</v>
      </c>
      <c r="D83" s="8">
        <v>106800</v>
      </c>
      <c r="E83" s="8">
        <v>106800</v>
      </c>
      <c r="F83" s="30">
        <f aca="true" t="shared" si="3" ref="F83:F90">E83/D83*100</f>
        <v>100</v>
      </c>
    </row>
    <row r="84" spans="1:6" ht="12.75">
      <c r="A84" s="5" t="s">
        <v>158</v>
      </c>
      <c r="B84" s="6">
        <v>200</v>
      </c>
      <c r="C84" s="7" t="s">
        <v>159</v>
      </c>
      <c r="D84" s="8">
        <v>106800</v>
      </c>
      <c r="E84" s="8">
        <v>106800</v>
      </c>
      <c r="F84" s="30">
        <f t="shared" si="3"/>
        <v>100</v>
      </c>
    </row>
    <row r="85" spans="1:6" ht="12.75">
      <c r="A85" s="5" t="s">
        <v>160</v>
      </c>
      <c r="B85" s="6">
        <v>200</v>
      </c>
      <c r="C85" s="7" t="s">
        <v>161</v>
      </c>
      <c r="D85" s="8">
        <v>30000</v>
      </c>
      <c r="E85" s="8">
        <v>30000</v>
      </c>
      <c r="F85" s="30">
        <f t="shared" si="3"/>
        <v>100</v>
      </c>
    </row>
    <row r="86" spans="1:6" ht="12.75">
      <c r="A86" s="5" t="s">
        <v>162</v>
      </c>
      <c r="B86" s="6">
        <v>200</v>
      </c>
      <c r="C86" s="7" t="s">
        <v>163</v>
      </c>
      <c r="D86" s="8">
        <v>30000</v>
      </c>
      <c r="E86" s="8">
        <v>30000</v>
      </c>
      <c r="F86" s="30">
        <f t="shared" si="3"/>
        <v>100</v>
      </c>
    </row>
    <row r="87" spans="1:6" ht="12.75">
      <c r="A87" s="5" t="s">
        <v>164</v>
      </c>
      <c r="B87" s="6">
        <v>200</v>
      </c>
      <c r="C87" s="7" t="s">
        <v>165</v>
      </c>
      <c r="D87" s="8">
        <v>91700</v>
      </c>
      <c r="E87" s="8">
        <v>91700</v>
      </c>
      <c r="F87" s="30">
        <f t="shared" si="3"/>
        <v>100</v>
      </c>
    </row>
    <row r="88" spans="1:6" ht="12.75">
      <c r="A88" s="5" t="s">
        <v>166</v>
      </c>
      <c r="B88" s="6">
        <v>200</v>
      </c>
      <c r="C88" s="7" t="s">
        <v>167</v>
      </c>
      <c r="D88" s="8">
        <v>91700</v>
      </c>
      <c r="E88" s="8">
        <v>91700</v>
      </c>
      <c r="F88" s="30">
        <f t="shared" si="3"/>
        <v>100</v>
      </c>
    </row>
    <row r="89" spans="1:6" ht="12.75">
      <c r="A89" s="5" t="s">
        <v>168</v>
      </c>
      <c r="B89" s="6">
        <v>200</v>
      </c>
      <c r="C89" s="7" t="s">
        <v>169</v>
      </c>
      <c r="D89" s="8">
        <v>600</v>
      </c>
      <c r="E89" s="8">
        <v>600</v>
      </c>
      <c r="F89" s="30">
        <f t="shared" si="3"/>
        <v>100</v>
      </c>
    </row>
    <row r="90" spans="1:6" ht="12.75">
      <c r="A90" s="5" t="s">
        <v>170</v>
      </c>
      <c r="B90" s="6">
        <v>200</v>
      </c>
      <c r="C90" s="7" t="s">
        <v>171</v>
      </c>
      <c r="D90" s="8">
        <v>600</v>
      </c>
      <c r="E90" s="8">
        <v>600</v>
      </c>
      <c r="F90" s="30">
        <f t="shared" si="3"/>
        <v>100</v>
      </c>
    </row>
    <row r="91" spans="1:6" ht="12.75">
      <c r="A91" s="5" t="s">
        <v>172</v>
      </c>
      <c r="B91" s="6">
        <v>450</v>
      </c>
      <c r="C91" s="7" t="s">
        <v>12</v>
      </c>
      <c r="D91" s="8">
        <v>-469053.44</v>
      </c>
      <c r="E91" s="8">
        <v>-812253.44</v>
      </c>
      <c r="F91" s="14" t="s">
        <v>12</v>
      </c>
    </row>
    <row r="92" spans="1:6" ht="12.75">
      <c r="A92" s="15" t="s">
        <v>173</v>
      </c>
      <c r="B92" s="16" t="s">
        <v>174</v>
      </c>
      <c r="C92" s="17" t="s">
        <v>12</v>
      </c>
      <c r="D92" s="18">
        <v>469053.44</v>
      </c>
      <c r="E92" s="18">
        <v>-812253.44</v>
      </c>
      <c r="F92" s="19">
        <v>100</v>
      </c>
    </row>
    <row r="93" spans="1:6" ht="12.75">
      <c r="A93" s="20" t="s">
        <v>13</v>
      </c>
      <c r="B93" s="21"/>
      <c r="C93" s="22"/>
      <c r="D93" s="23"/>
      <c r="E93" s="23"/>
      <c r="F93" s="24"/>
    </row>
    <row r="94" spans="1:6" ht="12.75">
      <c r="A94" s="15" t="s">
        <v>175</v>
      </c>
      <c r="B94" s="16" t="s">
        <v>176</v>
      </c>
      <c r="C94" s="17" t="s">
        <v>12</v>
      </c>
      <c r="D94" s="18">
        <v>0</v>
      </c>
      <c r="E94" s="18">
        <v>0</v>
      </c>
      <c r="F94" s="19">
        <v>0</v>
      </c>
    </row>
    <row r="95" spans="1:6" ht="12.75">
      <c r="A95" s="5" t="s">
        <v>177</v>
      </c>
      <c r="B95" s="9"/>
      <c r="C95" s="7"/>
      <c r="D95" s="10"/>
      <c r="E95" s="10"/>
      <c r="F95" s="11"/>
    </row>
    <row r="96" spans="1:6" ht="12.75">
      <c r="A96" s="15" t="s">
        <v>178</v>
      </c>
      <c r="B96" s="16" t="s">
        <v>176</v>
      </c>
      <c r="C96" s="17" t="s">
        <v>179</v>
      </c>
      <c r="D96" s="18">
        <v>0</v>
      </c>
      <c r="E96" s="18">
        <v>0</v>
      </c>
      <c r="F96" s="19">
        <v>0</v>
      </c>
    </row>
    <row r="97" spans="1:6" ht="22.5">
      <c r="A97" s="15" t="s">
        <v>180</v>
      </c>
      <c r="B97" s="16" t="s">
        <v>176</v>
      </c>
      <c r="C97" s="17" t="s">
        <v>181</v>
      </c>
      <c r="D97" s="18">
        <v>0</v>
      </c>
      <c r="E97" s="18">
        <v>0</v>
      </c>
      <c r="F97" s="19">
        <v>0</v>
      </c>
    </row>
    <row r="98" spans="1:6" ht="22.5">
      <c r="A98" s="15" t="s">
        <v>182</v>
      </c>
      <c r="B98" s="16" t="s">
        <v>176</v>
      </c>
      <c r="C98" s="17" t="s">
        <v>183</v>
      </c>
      <c r="D98" s="18">
        <v>795600</v>
      </c>
      <c r="E98" s="18">
        <v>795600</v>
      </c>
      <c r="F98" s="19">
        <v>100</v>
      </c>
    </row>
    <row r="99" spans="1:6" ht="22.5">
      <c r="A99" s="15" t="s">
        <v>184</v>
      </c>
      <c r="B99" s="16" t="s">
        <v>176</v>
      </c>
      <c r="C99" s="17" t="s">
        <v>185</v>
      </c>
      <c r="D99" s="18">
        <v>795600</v>
      </c>
      <c r="E99" s="18">
        <v>795600</v>
      </c>
      <c r="F99" s="19">
        <v>100</v>
      </c>
    </row>
    <row r="100" spans="1:6" ht="22.5">
      <c r="A100" s="15" t="s">
        <v>186</v>
      </c>
      <c r="B100" s="16" t="s">
        <v>176</v>
      </c>
      <c r="C100" s="17" t="s">
        <v>187</v>
      </c>
      <c r="D100" s="18">
        <v>-795600</v>
      </c>
      <c r="E100" s="18">
        <v>-795600</v>
      </c>
      <c r="F100" s="19">
        <v>100</v>
      </c>
    </row>
    <row r="101" spans="1:6" ht="22.5">
      <c r="A101" s="15" t="s">
        <v>188</v>
      </c>
      <c r="B101" s="16" t="s">
        <v>176</v>
      </c>
      <c r="C101" s="17" t="s">
        <v>189</v>
      </c>
      <c r="D101" s="18">
        <v>-795600</v>
      </c>
      <c r="E101" s="18">
        <v>-795600</v>
      </c>
      <c r="F101" s="19">
        <v>100</v>
      </c>
    </row>
    <row r="102" spans="1:6" ht="12.75">
      <c r="A102" s="15" t="s">
        <v>190</v>
      </c>
      <c r="B102" s="16" t="s">
        <v>191</v>
      </c>
      <c r="C102" s="17" t="s">
        <v>12</v>
      </c>
      <c r="D102" s="18" t="s">
        <v>192</v>
      </c>
      <c r="E102" s="18" t="s">
        <v>192</v>
      </c>
      <c r="F102" s="19">
        <v>0</v>
      </c>
    </row>
    <row r="103" spans="1:6" ht="12.75">
      <c r="A103" s="5" t="s">
        <v>177</v>
      </c>
      <c r="B103" s="9"/>
      <c r="C103" s="7"/>
      <c r="D103" s="10"/>
      <c r="E103" s="10"/>
      <c r="F103" s="11"/>
    </row>
    <row r="104" spans="1:6" ht="12.75">
      <c r="A104" s="15" t="s">
        <v>193</v>
      </c>
      <c r="B104" s="16" t="s">
        <v>194</v>
      </c>
      <c r="C104" s="17" t="s">
        <v>195</v>
      </c>
      <c r="D104" s="18">
        <v>469053.44</v>
      </c>
      <c r="E104" s="18">
        <v>812253.44</v>
      </c>
      <c r="F104" s="31">
        <f aca="true" t="shared" si="4" ref="F104:F113">E104/D104*100</f>
        <v>173.1686351133039</v>
      </c>
    </row>
    <row r="105" spans="1:6" ht="12.75">
      <c r="A105" s="15" t="s">
        <v>196</v>
      </c>
      <c r="B105" s="16" t="s">
        <v>194</v>
      </c>
      <c r="C105" s="17" t="s">
        <v>197</v>
      </c>
      <c r="D105" s="18">
        <v>469053.44</v>
      </c>
      <c r="E105" s="18">
        <v>812253.44</v>
      </c>
      <c r="F105" s="31">
        <f t="shared" si="4"/>
        <v>173.1686351133039</v>
      </c>
    </row>
    <row r="106" spans="1:6" ht="12.75">
      <c r="A106" s="15" t="s">
        <v>198</v>
      </c>
      <c r="B106" s="16" t="s">
        <v>199</v>
      </c>
      <c r="C106" s="17" t="s">
        <v>200</v>
      </c>
      <c r="D106" s="18">
        <v>-11706100</v>
      </c>
      <c r="E106" s="18">
        <v>-11362900</v>
      </c>
      <c r="F106" s="32">
        <f t="shared" si="4"/>
        <v>97.06819521446084</v>
      </c>
    </row>
    <row r="107" spans="1:6" ht="12.75">
      <c r="A107" s="15" t="s">
        <v>201</v>
      </c>
      <c r="B107" s="16" t="s">
        <v>199</v>
      </c>
      <c r="C107" s="17" t="s">
        <v>202</v>
      </c>
      <c r="D107" s="18">
        <v>-11706100</v>
      </c>
      <c r="E107" s="18">
        <v>-11362900</v>
      </c>
      <c r="F107" s="32">
        <f t="shared" si="4"/>
        <v>97.06819521446084</v>
      </c>
    </row>
    <row r="108" spans="1:6" ht="12.75">
      <c r="A108" s="15" t="s">
        <v>203</v>
      </c>
      <c r="B108" s="16" t="s">
        <v>199</v>
      </c>
      <c r="C108" s="17" t="s">
        <v>204</v>
      </c>
      <c r="D108" s="18">
        <v>-11706100</v>
      </c>
      <c r="E108" s="18">
        <v>-11362900</v>
      </c>
      <c r="F108" s="32">
        <f t="shared" si="4"/>
        <v>97.06819521446084</v>
      </c>
    </row>
    <row r="109" spans="1:6" ht="12.75">
      <c r="A109" s="15" t="s">
        <v>205</v>
      </c>
      <c r="B109" s="16" t="s">
        <v>199</v>
      </c>
      <c r="C109" s="17" t="s">
        <v>206</v>
      </c>
      <c r="D109" s="18">
        <v>-11706100</v>
      </c>
      <c r="E109" s="18">
        <v>-11362900</v>
      </c>
      <c r="F109" s="32">
        <f t="shared" si="4"/>
        <v>97.06819521446084</v>
      </c>
    </row>
    <row r="110" spans="1:6" ht="12.75">
      <c r="A110" s="15" t="s">
        <v>207</v>
      </c>
      <c r="B110" s="16" t="s">
        <v>208</v>
      </c>
      <c r="C110" s="17" t="s">
        <v>209</v>
      </c>
      <c r="D110" s="18">
        <v>12175153.44</v>
      </c>
      <c r="E110" s="18">
        <v>12175153.44</v>
      </c>
      <c r="F110" s="33">
        <f t="shared" si="4"/>
        <v>100</v>
      </c>
    </row>
    <row r="111" spans="1:6" ht="12.75">
      <c r="A111" s="15" t="s">
        <v>210</v>
      </c>
      <c r="B111" s="16" t="s">
        <v>208</v>
      </c>
      <c r="C111" s="17" t="s">
        <v>211</v>
      </c>
      <c r="D111" s="18">
        <v>12175153.44</v>
      </c>
      <c r="E111" s="18">
        <v>12175153.44</v>
      </c>
      <c r="F111" s="33">
        <f t="shared" si="4"/>
        <v>100</v>
      </c>
    </row>
    <row r="112" spans="1:6" ht="12.75">
      <c r="A112" s="15" t="s">
        <v>212</v>
      </c>
      <c r="B112" s="16" t="s">
        <v>208</v>
      </c>
      <c r="C112" s="17" t="s">
        <v>213</v>
      </c>
      <c r="D112" s="18">
        <v>12175153.44</v>
      </c>
      <c r="E112" s="18">
        <v>12175153.44</v>
      </c>
      <c r="F112" s="33">
        <f t="shared" si="4"/>
        <v>100</v>
      </c>
    </row>
    <row r="113" spans="1:6" ht="13.5" thickBot="1">
      <c r="A113" s="15" t="s">
        <v>214</v>
      </c>
      <c r="B113" s="16" t="s">
        <v>208</v>
      </c>
      <c r="C113" s="17" t="s">
        <v>215</v>
      </c>
      <c r="D113" s="18">
        <v>12175153.44</v>
      </c>
      <c r="E113" s="18">
        <v>12175153.44</v>
      </c>
      <c r="F113" s="33">
        <f t="shared" si="4"/>
        <v>100</v>
      </c>
    </row>
    <row r="114" spans="1:6" ht="12.75">
      <c r="A114" s="1"/>
      <c r="B114" s="12"/>
      <c r="C114" s="12"/>
      <c r="D114" s="13"/>
      <c r="E114" s="13"/>
      <c r="F114" s="13"/>
    </row>
    <row r="115" spans="1:6" ht="12.75">
      <c r="A115" s="25"/>
      <c r="B115" s="1"/>
      <c r="C115" s="1"/>
      <c r="D115" s="1"/>
      <c r="E115" s="1"/>
      <c r="F115" s="1"/>
    </row>
    <row r="116" spans="1:6" ht="15.75">
      <c r="A116" s="35" t="s">
        <v>221</v>
      </c>
      <c r="B116" s="1"/>
      <c r="C116" s="26"/>
      <c r="D116" s="1"/>
      <c r="E116" s="37" t="s">
        <v>216</v>
      </c>
      <c r="F116" s="38"/>
    </row>
    <row r="117" spans="1:6" ht="12.75">
      <c r="A117" s="36"/>
      <c r="B117" s="1"/>
      <c r="C117" s="27" t="s">
        <v>217</v>
      </c>
      <c r="D117" s="1"/>
      <c r="E117" s="39" t="s">
        <v>218</v>
      </c>
      <c r="F117" s="40"/>
    </row>
    <row r="140" ht="13.5" thickBot="1"/>
    <row r="141" spans="1:6" ht="12.75">
      <c r="A141" s="1"/>
      <c r="B141" s="12"/>
      <c r="C141" s="12"/>
      <c r="D141" s="13"/>
      <c r="E141" s="13"/>
      <c r="F141" s="13"/>
    </row>
  </sheetData>
  <sheetProtection/>
  <mergeCells count="4">
    <mergeCell ref="A3:F3"/>
    <mergeCell ref="A116:A117"/>
    <mergeCell ref="E116:F116"/>
    <mergeCell ref="E117:F11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AdminRassvet</dc:creator>
  <cp:keywords/>
  <dc:description/>
  <cp:lastModifiedBy>AdminRassvet</cp:lastModifiedBy>
  <cp:lastPrinted>2019-11-14T06:14:46Z</cp:lastPrinted>
  <dcterms:created xsi:type="dcterms:W3CDTF">2019-11-14T06:10:49Z</dcterms:created>
  <dcterms:modified xsi:type="dcterms:W3CDTF">2019-12-17T10:19:38Z</dcterms:modified>
  <cp:category/>
  <cp:version/>
  <cp:contentType/>
  <cp:contentStatus/>
</cp:coreProperties>
</file>